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landkreisgoettingen.de\pegasus\Home\Prod\boettcher\Desktop\"/>
    </mc:Choice>
  </mc:AlternateContent>
  <xr:revisionPtr revIDLastSave="0" documentId="13_ncr:1_{700B929C-A362-4ED1-8D4F-10376E67A67F}" xr6:coauthVersionLast="36" xr6:coauthVersionMax="36" xr10:uidLastSave="{00000000-0000-0000-0000-000000000000}"/>
  <bookViews>
    <workbookView xWindow="120" yWindow="180" windowWidth="18795" windowHeight="12465" tabRatio="250" xr2:uid="{00000000-000D-0000-FFFF-FFFF00000000}"/>
  </bookViews>
  <sheets>
    <sheet name="Prüfung Hilfebedürftigkeit" sheetId="1" r:id="rId1"/>
    <sheet name="Datentabelle" sheetId="2" r:id="rId2"/>
  </sheets>
  <definedNames>
    <definedName name="_xlnm.Print_Area" localSheetId="0">'Prüfung Hilfebedürftigkeit'!$A$1:$M$87</definedName>
    <definedName name="_xlnm.Print_Titles" localSheetId="0">'Prüfung Hilfebedürftigkeit'!$1:$4</definedName>
  </definedNames>
  <calcPr calcId="191029"/>
</workbook>
</file>

<file path=xl/calcChain.xml><?xml version="1.0" encoding="utf-8"?>
<calcChain xmlns="http://schemas.openxmlformats.org/spreadsheetml/2006/main">
  <c r="B17" i="1" l="1"/>
  <c r="M51" i="1" l="1"/>
  <c r="M52" i="1"/>
  <c r="M53" i="1"/>
  <c r="M54" i="1"/>
  <c r="M55" i="1"/>
  <c r="M56" i="1"/>
  <c r="M50" i="1"/>
  <c r="M27" i="1" l="1"/>
  <c r="M28" i="1"/>
  <c r="M38" i="1"/>
  <c r="M39" i="1"/>
  <c r="M40" i="1"/>
  <c r="M41" i="1"/>
  <c r="M42" i="1"/>
  <c r="M6" i="1"/>
  <c r="M7" i="1"/>
  <c r="M8" i="1"/>
  <c r="M9" i="1"/>
  <c r="M10" i="1"/>
  <c r="M11" i="1"/>
  <c r="M12" i="1"/>
  <c r="M13" i="1"/>
  <c r="M14" i="1"/>
  <c r="M15" i="1"/>
  <c r="M19" i="1"/>
  <c r="M20" i="1"/>
  <c r="M21" i="1"/>
  <c r="M22" i="1"/>
  <c r="M5" i="1"/>
  <c r="H17" i="1"/>
  <c r="H24" i="1" s="1"/>
  <c r="B6" i="2" s="1"/>
  <c r="I17" i="1"/>
  <c r="I24" i="1" s="1"/>
  <c r="B7" i="2" s="1"/>
  <c r="J17" i="1"/>
  <c r="J24" i="1" s="1"/>
  <c r="B8" i="2" s="1"/>
  <c r="K17" i="1"/>
  <c r="L17" i="1"/>
  <c r="L24" i="1" s="1"/>
  <c r="K24" i="1"/>
  <c r="B9" i="2" s="1"/>
  <c r="H43" i="1"/>
  <c r="H45" i="1" s="1"/>
  <c r="I43" i="1"/>
  <c r="I45" i="1" s="1"/>
  <c r="J43" i="1"/>
  <c r="J45" i="1" s="1"/>
  <c r="K43" i="1"/>
  <c r="K45" i="1" s="1"/>
  <c r="L43" i="1"/>
  <c r="L45" i="1" s="1"/>
  <c r="H58" i="1"/>
  <c r="B18" i="2" s="1"/>
  <c r="I58" i="1"/>
  <c r="B19" i="2" s="1"/>
  <c r="J58" i="1"/>
  <c r="B20" i="2" s="1"/>
  <c r="K58" i="1"/>
  <c r="B21" i="2" s="1"/>
  <c r="L58" i="1"/>
  <c r="H65" i="1"/>
  <c r="I65" i="1"/>
  <c r="J65" i="1"/>
  <c r="K65" i="1"/>
  <c r="L65" i="1"/>
  <c r="H67" i="1"/>
  <c r="I67" i="1"/>
  <c r="J67" i="1"/>
  <c r="K67" i="1"/>
  <c r="L67" i="1"/>
  <c r="H69" i="1"/>
  <c r="I69" i="1"/>
  <c r="J69" i="1"/>
  <c r="K69" i="1"/>
  <c r="L69" i="1"/>
  <c r="H71" i="1"/>
  <c r="I71" i="1"/>
  <c r="J71" i="1"/>
  <c r="K71" i="1"/>
  <c r="L71" i="1"/>
  <c r="H73" i="1"/>
  <c r="I73" i="1"/>
  <c r="J73" i="1"/>
  <c r="K73" i="1"/>
  <c r="L73" i="1"/>
  <c r="H75" i="1"/>
  <c r="I75" i="1"/>
  <c r="J75" i="1"/>
  <c r="K75" i="1"/>
  <c r="L75" i="1"/>
  <c r="H77" i="1"/>
  <c r="I77" i="1"/>
  <c r="J77" i="1"/>
  <c r="K77" i="1"/>
  <c r="L77" i="1"/>
  <c r="B22" i="2" l="1"/>
  <c r="L62" i="1"/>
  <c r="L25" i="1"/>
  <c r="B10" i="2"/>
  <c r="B37" i="1" s="1"/>
  <c r="M37" i="1" s="1"/>
  <c r="K25" i="1"/>
  <c r="B36" i="1"/>
  <c r="M36" i="1" s="1"/>
  <c r="J25" i="1"/>
  <c r="B35" i="1"/>
  <c r="M35" i="1" s="1"/>
  <c r="I25" i="1"/>
  <c r="B34" i="1"/>
  <c r="M34" i="1" s="1"/>
  <c r="H25" i="1"/>
  <c r="B33" i="1"/>
  <c r="M33" i="1" s="1"/>
  <c r="D17" i="1"/>
  <c r="D24" i="1" s="1"/>
  <c r="B2" i="2" s="1"/>
  <c r="B29" i="1" s="1"/>
  <c r="E17" i="1"/>
  <c r="E24" i="1" s="1"/>
  <c r="B3" i="2" s="1"/>
  <c r="B30" i="1" s="1"/>
  <c r="M30" i="1" s="1"/>
  <c r="F17" i="1"/>
  <c r="F24" i="1" s="1"/>
  <c r="F25" i="1" s="1"/>
  <c r="G17" i="1"/>
  <c r="G24" i="1" s="1"/>
  <c r="C43" i="1"/>
  <c r="C45" i="1" s="1"/>
  <c r="D43" i="1"/>
  <c r="E43" i="1"/>
  <c r="F43" i="1"/>
  <c r="F45" i="1" s="1"/>
  <c r="G43" i="1"/>
  <c r="G45" i="1" s="1"/>
  <c r="C17" i="1"/>
  <c r="C24" i="1" s="1"/>
  <c r="C25" i="1" s="1"/>
  <c r="D58" i="1"/>
  <c r="E58" i="1"/>
  <c r="B15" i="2" s="1"/>
  <c r="F58" i="1"/>
  <c r="B16" i="2"/>
  <c r="G58" i="1"/>
  <c r="B17" i="2" s="1"/>
  <c r="D65" i="1"/>
  <c r="D67" i="1"/>
  <c r="D69" i="1"/>
  <c r="D71" i="1"/>
  <c r="D73" i="1"/>
  <c r="D75" i="1"/>
  <c r="D77" i="1"/>
  <c r="E65" i="1"/>
  <c r="E67" i="1"/>
  <c r="E69" i="1"/>
  <c r="E71" i="1"/>
  <c r="E73" i="1"/>
  <c r="E75" i="1"/>
  <c r="E77" i="1"/>
  <c r="F65" i="1"/>
  <c r="F67" i="1"/>
  <c r="F69" i="1"/>
  <c r="F71" i="1"/>
  <c r="F73" i="1"/>
  <c r="F75" i="1"/>
  <c r="F77" i="1"/>
  <c r="G65" i="1"/>
  <c r="G67" i="1"/>
  <c r="G69" i="1"/>
  <c r="G71" i="1"/>
  <c r="G73" i="1"/>
  <c r="G75" i="1"/>
  <c r="G77" i="1"/>
  <c r="M75" i="1" l="1"/>
  <c r="M77" i="1"/>
  <c r="M58" i="1"/>
  <c r="B14" i="2"/>
  <c r="B24" i="2" s="1"/>
  <c r="M71" i="1"/>
  <c r="M69" i="1"/>
  <c r="M67" i="1"/>
  <c r="M73" i="1"/>
  <c r="M65" i="1"/>
  <c r="G25" i="1"/>
  <c r="B5" i="2"/>
  <c r="B32" i="1" s="1"/>
  <c r="M29" i="1"/>
  <c r="M17" i="1"/>
  <c r="B4" i="2"/>
  <c r="B31" i="1" s="1"/>
  <c r="M31" i="1" s="1"/>
  <c r="E25" i="1"/>
  <c r="D25" i="1"/>
  <c r="B24" i="1"/>
  <c r="M32" i="1" l="1"/>
  <c r="B43" i="1"/>
  <c r="M43" i="1" s="1"/>
  <c r="M24" i="1"/>
  <c r="B25" i="1"/>
  <c r="M25" i="1" l="1"/>
  <c r="G26" i="1" l="1"/>
  <c r="G44" i="1" s="1"/>
  <c r="G46" i="1" s="1"/>
  <c r="G47" i="1" s="1"/>
  <c r="G61" i="1" s="1"/>
  <c r="L26" i="1"/>
  <c r="L44" i="1" s="1"/>
  <c r="L46" i="1" s="1"/>
  <c r="L47" i="1" s="1"/>
  <c r="L61" i="1" s="1"/>
  <c r="L63" i="1" s="1"/>
  <c r="K26" i="1"/>
  <c r="K44" i="1" s="1"/>
  <c r="K46" i="1" s="1"/>
  <c r="K47" i="1" s="1"/>
  <c r="K61" i="1" s="1"/>
  <c r="H26" i="1"/>
  <c r="H44" i="1" s="1"/>
  <c r="H46" i="1" s="1"/>
  <c r="H47" i="1" s="1"/>
  <c r="H61" i="1" s="1"/>
  <c r="J26" i="1"/>
  <c r="J44" i="1" s="1"/>
  <c r="J46" i="1" s="1"/>
  <c r="J47" i="1" s="1"/>
  <c r="J61" i="1" s="1"/>
  <c r="I26" i="1"/>
  <c r="I44" i="1" s="1"/>
  <c r="I46" i="1" s="1"/>
  <c r="I47" i="1" s="1"/>
  <c r="I61" i="1" s="1"/>
  <c r="B26" i="1"/>
  <c r="B44" i="1" s="1"/>
  <c r="B45" i="1" s="1"/>
  <c r="E26" i="1"/>
  <c r="E44" i="1" s="1"/>
  <c r="F26" i="1"/>
  <c r="F44" i="1" s="1"/>
  <c r="F46" i="1" s="1"/>
  <c r="F47" i="1" s="1"/>
  <c r="C26" i="1"/>
  <c r="C44" i="1" s="1"/>
  <c r="C46" i="1" s="1"/>
  <c r="C47" i="1" s="1"/>
  <c r="D26" i="1"/>
  <c r="D44" i="1" s="1"/>
  <c r="E46" i="1" l="1"/>
  <c r="E47" i="1" s="1"/>
  <c r="E45" i="1"/>
  <c r="D46" i="1"/>
  <c r="D47" i="1" s="1"/>
  <c r="D61" i="1" s="1"/>
  <c r="D45" i="1"/>
  <c r="E61" i="1"/>
  <c r="F61" i="1"/>
  <c r="L81" i="1"/>
  <c r="L66" i="1"/>
  <c r="M26" i="1"/>
  <c r="M44" i="1"/>
  <c r="B46" i="1"/>
  <c r="M45" i="1" l="1"/>
  <c r="M61" i="1"/>
  <c r="L68" i="1"/>
  <c r="L82" i="1"/>
  <c r="M46" i="1"/>
  <c r="B47" i="1"/>
  <c r="K62" i="1" l="1"/>
  <c r="K63" i="1" s="1"/>
  <c r="G62" i="1"/>
  <c r="J62" i="1"/>
  <c r="J63" i="1" s="1"/>
  <c r="F62" i="1"/>
  <c r="F63" i="1" s="1"/>
  <c r="H62" i="1"/>
  <c r="H63" i="1" s="1"/>
  <c r="D62" i="1"/>
  <c r="I62" i="1"/>
  <c r="I63" i="1" s="1"/>
  <c r="E62" i="1"/>
  <c r="E63" i="1" s="1"/>
  <c r="M47" i="1"/>
  <c r="G63" i="1"/>
  <c r="L70" i="1"/>
  <c r="L83" i="1"/>
  <c r="I66" i="1" l="1"/>
  <c r="I81" i="1"/>
  <c r="J81" i="1"/>
  <c r="J66" i="1"/>
  <c r="H66" i="1"/>
  <c r="H81" i="1"/>
  <c r="K81" i="1"/>
  <c r="K66" i="1"/>
  <c r="F81" i="1"/>
  <c r="F66" i="1"/>
  <c r="G81" i="1"/>
  <c r="G66" i="1"/>
  <c r="E66" i="1"/>
  <c r="E81" i="1"/>
  <c r="M62" i="1"/>
  <c r="D63" i="1"/>
  <c r="L72" i="1"/>
  <c r="L84" i="1"/>
  <c r="K82" i="1" l="1"/>
  <c r="K68" i="1"/>
  <c r="J82" i="1"/>
  <c r="J68" i="1"/>
  <c r="H82" i="1"/>
  <c r="H68" i="1"/>
  <c r="I82" i="1"/>
  <c r="I68" i="1"/>
  <c r="M63" i="1"/>
  <c r="D66" i="1"/>
  <c r="D81" i="1"/>
  <c r="M81" i="1" s="1"/>
  <c r="G82" i="1"/>
  <c r="G68" i="1"/>
  <c r="F82" i="1"/>
  <c r="F68" i="1"/>
  <c r="E68" i="1"/>
  <c r="E82" i="1"/>
  <c r="L74" i="1"/>
  <c r="L85" i="1"/>
  <c r="I83" i="1" l="1"/>
  <c r="I70" i="1"/>
  <c r="J70" i="1"/>
  <c r="J83" i="1"/>
  <c r="H70" i="1"/>
  <c r="H83" i="1"/>
  <c r="K83" i="1"/>
  <c r="K70" i="1"/>
  <c r="E83" i="1"/>
  <c r="E70" i="1"/>
  <c r="F83" i="1"/>
  <c r="F70" i="1"/>
  <c r="D68" i="1"/>
  <c r="D82" i="1"/>
  <c r="M82" i="1" s="1"/>
  <c r="M66" i="1"/>
  <c r="G70" i="1"/>
  <c r="G83" i="1"/>
  <c r="L86" i="1"/>
  <c r="L76" i="1"/>
  <c r="K84" i="1" l="1"/>
  <c r="K72" i="1"/>
  <c r="J72" i="1"/>
  <c r="J84" i="1"/>
  <c r="I72" i="1"/>
  <c r="I84" i="1"/>
  <c r="H84" i="1"/>
  <c r="H72" i="1"/>
  <c r="G84" i="1"/>
  <c r="G72" i="1"/>
  <c r="F84" i="1"/>
  <c r="F72" i="1"/>
  <c r="E72" i="1"/>
  <c r="E84" i="1"/>
  <c r="D70" i="1"/>
  <c r="D83" i="1"/>
  <c r="M83" i="1" s="1"/>
  <c r="M68" i="1"/>
  <c r="L78" i="1"/>
  <c r="L87" i="1"/>
  <c r="H74" i="1" l="1"/>
  <c r="H85" i="1"/>
  <c r="J85" i="1"/>
  <c r="J74" i="1"/>
  <c r="K74" i="1"/>
  <c r="K85" i="1"/>
  <c r="I74" i="1"/>
  <c r="I85" i="1"/>
  <c r="M70" i="1"/>
  <c r="D84" i="1"/>
  <c r="M84" i="1" s="1"/>
  <c r="D72" i="1"/>
  <c r="F85" i="1"/>
  <c r="F74" i="1"/>
  <c r="G85" i="1"/>
  <c r="G74" i="1"/>
  <c r="E85" i="1"/>
  <c r="E74" i="1"/>
  <c r="J76" i="1" l="1"/>
  <c r="J86" i="1"/>
  <c r="I86" i="1"/>
  <c r="I76" i="1"/>
  <c r="K86" i="1"/>
  <c r="K76" i="1"/>
  <c r="H86" i="1"/>
  <c r="H76" i="1"/>
  <c r="M72" i="1"/>
  <c r="D85" i="1"/>
  <c r="M85" i="1" s="1"/>
  <c r="D74" i="1"/>
  <c r="G86" i="1"/>
  <c r="G76" i="1"/>
  <c r="E76" i="1"/>
  <c r="E86" i="1"/>
  <c r="F86" i="1"/>
  <c r="F76" i="1"/>
  <c r="H78" i="1" l="1"/>
  <c r="H87" i="1"/>
  <c r="I87" i="1"/>
  <c r="I78" i="1"/>
  <c r="K78" i="1"/>
  <c r="K87" i="1"/>
  <c r="J78" i="1"/>
  <c r="J87" i="1"/>
  <c r="D76" i="1"/>
  <c r="D86" i="1"/>
  <c r="M86" i="1" s="1"/>
  <c r="M74" i="1"/>
  <c r="E78" i="1"/>
  <c r="E87" i="1"/>
  <c r="F78" i="1"/>
  <c r="F87" i="1"/>
  <c r="G78" i="1"/>
  <c r="G87" i="1"/>
  <c r="M76" i="1" l="1"/>
  <c r="D87" i="1"/>
  <c r="M87" i="1" s="1"/>
  <c r="D78" i="1"/>
  <c r="M7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Liese</author>
    <author>Böttcher, Lukas</author>
  </authors>
  <commentList>
    <comment ref="A3" authorId="0" shapeId="0" xr:uid="{00000000-0006-0000-0000-000001000000}">
      <text>
        <r>
          <rPr>
            <b/>
            <sz val="8"/>
            <color indexed="81"/>
            <rFont val="Tahoma"/>
          </rPr>
          <t>hier Berechnungsmonat eingeben</t>
        </r>
      </text>
    </comment>
    <comment ref="B4" authorId="0" shapeId="0" xr:uid="{00000000-0006-0000-0000-000002000000}">
      <text>
        <r>
          <rPr>
            <sz val="8"/>
            <color indexed="81"/>
            <rFont val="Tahoma"/>
            <family val="2"/>
          </rPr>
          <t>gleichzeitig Kindergeldberechtigter</t>
        </r>
      </text>
    </comment>
    <comment ref="A12" authorId="0" shapeId="0" xr:uid="{00000000-0006-0000-0000-000003000000}">
      <text>
        <r>
          <rPr>
            <sz val="8"/>
            <color indexed="81"/>
            <rFont val="Tahoma"/>
          </rPr>
          <t>bei Eigenheimbesitzern</t>
        </r>
      </text>
    </comment>
    <comment ref="A21" authorId="0" shapeId="0" xr:uid="{00000000-0006-0000-0000-000004000000}">
      <text>
        <r>
          <rPr>
            <sz val="8"/>
            <color indexed="81"/>
            <rFont val="Tahoma"/>
            <family val="2"/>
          </rPr>
          <t>hier bitte Einkommen (z. B. Erwerbseinkommen)</t>
        </r>
        <r>
          <rPr>
            <b/>
            <u/>
            <sz val="8"/>
            <color indexed="81"/>
            <rFont val="Tahoma"/>
            <family val="2"/>
          </rPr>
          <t>nach</t>
        </r>
        <r>
          <rPr>
            <sz val="8"/>
            <color indexed="81"/>
            <rFont val="Tahoma"/>
            <family val="2"/>
          </rPr>
          <t xml:space="preserve"> erfolgter Bereinigung nach § 11b SGB II bzw. Bürgergeld-V eingeben</t>
        </r>
      </text>
    </comment>
    <comment ref="A22" authorId="0" shapeId="0" xr:uid="{00000000-0006-0000-0000-000005000000}">
      <text>
        <r>
          <rPr>
            <sz val="8"/>
            <color indexed="81"/>
            <rFont val="Tahoma"/>
          </rPr>
          <t xml:space="preserve">sofern Versicherungspauschale in Abzug zu bringen ist, hier </t>
        </r>
        <r>
          <rPr>
            <b/>
            <sz val="8"/>
            <color indexed="81"/>
            <rFont val="Tahoma"/>
            <family val="2"/>
          </rPr>
          <t>-30,00</t>
        </r>
        <r>
          <rPr>
            <sz val="8"/>
            <color indexed="81"/>
            <rFont val="Tahoma"/>
          </rPr>
          <t xml:space="preserve"> eingeben!</t>
        </r>
      </text>
    </comment>
    <comment ref="A38" authorId="0" shapeId="0" xr:uid="{00000000-0006-0000-0000-000006000000}">
      <text>
        <r>
          <rPr>
            <sz val="8"/>
            <color indexed="81"/>
            <rFont val="Tahoma"/>
            <family val="2"/>
          </rPr>
          <t xml:space="preserve">hier bitte Einkommen </t>
        </r>
        <r>
          <rPr>
            <b/>
            <u/>
            <sz val="8"/>
            <color indexed="81"/>
            <rFont val="Tahoma"/>
            <family val="2"/>
          </rPr>
          <t>nach</t>
        </r>
        <r>
          <rPr>
            <sz val="8"/>
            <color indexed="81"/>
            <rFont val="Tahoma"/>
            <family val="2"/>
          </rPr>
          <t xml:space="preserve"> erfolgter Bereinigung nach § 11b SGB II bzw. Bürgergeld-V eingeben</t>
        </r>
      </text>
    </comment>
    <comment ref="A39" authorId="0" shapeId="0" xr:uid="{00000000-0006-0000-0000-000007000000}">
      <text>
        <r>
          <rPr>
            <sz val="8"/>
            <color indexed="81"/>
            <rFont val="Tahoma"/>
          </rPr>
          <t xml:space="preserve">hier bitte Einkommen </t>
        </r>
        <r>
          <rPr>
            <b/>
            <u/>
            <sz val="8"/>
            <color indexed="81"/>
            <rFont val="Tahoma"/>
            <family val="2"/>
          </rPr>
          <t>nach</t>
        </r>
        <r>
          <rPr>
            <sz val="8"/>
            <color indexed="81"/>
            <rFont val="Tahoma"/>
          </rPr>
          <t xml:space="preserve"> erfolgter Bereinigung nach § 11b SGB II bzw. Bürgergeld-V eingeben
</t>
        </r>
      </text>
    </comment>
    <comment ref="A40" authorId="0" shapeId="0" xr:uid="{00000000-0006-0000-0000-000008000000}">
      <text>
        <r>
          <rPr>
            <sz val="8"/>
            <color indexed="81"/>
            <rFont val="Tahoma"/>
          </rPr>
          <t xml:space="preserve">ggf. Arbeitslosengeld, Krankengeld etc .
</t>
        </r>
      </text>
    </comment>
    <comment ref="A41" authorId="0" shapeId="0" xr:uid="{00000000-0006-0000-0000-000009000000}">
      <text>
        <r>
          <rPr>
            <sz val="8"/>
            <color indexed="81"/>
            <rFont val="Tahoma"/>
          </rPr>
          <t xml:space="preserve">sofern Versicherungspauschale in Abzug zu bringen ist, hier </t>
        </r>
        <r>
          <rPr>
            <b/>
            <sz val="8"/>
            <color indexed="81"/>
            <rFont val="Tahoma"/>
            <family val="2"/>
          </rPr>
          <t>-30,00</t>
        </r>
        <r>
          <rPr>
            <sz val="8"/>
            <color indexed="81"/>
            <rFont val="Tahoma"/>
          </rPr>
          <t xml:space="preserve"> eingeben!</t>
        </r>
      </text>
    </comment>
    <comment ref="A50" authorId="0" shapeId="0" xr:uid="{00000000-0006-0000-0000-00000A000000}">
      <text>
        <r>
          <rPr>
            <b/>
            <u/>
            <sz val="8"/>
            <color indexed="81"/>
            <rFont val="Tahoma"/>
            <family val="2"/>
          </rPr>
          <t>Zur Prüfung der Hilfebedürftigkeit</t>
        </r>
        <r>
          <rPr>
            <sz val="8"/>
            <color indexed="81"/>
            <rFont val="Tahoma"/>
            <family val="2"/>
          </rPr>
          <t xml:space="preserve"> ein Betrag
 i. H. v. 3,00 €/Monat/Kind
</t>
        </r>
        <r>
          <rPr>
            <b/>
            <u/>
            <sz val="8"/>
            <color indexed="81"/>
            <rFont val="Tahoma"/>
            <family val="2"/>
          </rPr>
          <t>Besteht ein Anspruch (siehe unten)</t>
        </r>
        <r>
          <rPr>
            <sz val="8"/>
            <color indexed="81"/>
            <rFont val="Tahoma"/>
            <family val="2"/>
          </rPr>
          <t>, ist im Berechnungsmonat vorhandener Bedarf in tatsächlicher Höhe einzugeben!
Eine Berücksichtigung (sowohl für die Prüfung der Hilfebedürftigkeit, als auch für die Prüfung der Anspruchshöhe) erfolgt nur, wenn die Leistung im Berechnungsmonat auch tatsächlich erbracht wird.</t>
        </r>
      </text>
    </comment>
    <comment ref="A51" authorId="0" shapeId="0" xr:uid="{00000000-0006-0000-0000-00000B000000}">
      <text>
        <r>
          <rPr>
            <b/>
            <u/>
            <sz val="8"/>
            <color indexed="81"/>
            <rFont val="Tahoma"/>
            <family val="2"/>
          </rPr>
          <t>Zur Prüfung der Hilfebedürftigkeit</t>
        </r>
        <r>
          <rPr>
            <sz val="8"/>
            <color indexed="81"/>
            <rFont val="Tahoma"/>
            <family val="2"/>
          </rPr>
          <t xml:space="preserve"> 1/6 der Gesamtkosten der mehrtägigen Klassenfahrt ab dem Monat, der auf den Monat der Antragstellung folgt für einen Zeitraum von 6 Monaten
</t>
        </r>
        <r>
          <rPr>
            <b/>
            <u/>
            <sz val="8"/>
            <color indexed="81"/>
            <rFont val="Tahoma"/>
            <family val="2"/>
          </rPr>
          <t>gilt nicht</t>
        </r>
        <r>
          <rPr>
            <sz val="8"/>
            <color indexed="81"/>
            <rFont val="Tahoma"/>
            <family val="2"/>
          </rPr>
          <t xml:space="preserve"> bei mehrtägigen Fahrten von </t>
        </r>
        <r>
          <rPr>
            <b/>
            <u/>
            <sz val="8"/>
            <color indexed="81"/>
            <rFont val="Tahoma"/>
            <family val="2"/>
          </rPr>
          <t>KiTas oder Tagespflegegruppen</t>
        </r>
        <r>
          <rPr>
            <sz val="8"/>
            <color indexed="81"/>
            <rFont val="Tahoma"/>
            <family val="2"/>
          </rPr>
          <t xml:space="preserve">; </t>
        </r>
        <r>
          <rPr>
            <i/>
            <sz val="8"/>
            <color indexed="81"/>
            <rFont val="Tahoma"/>
            <family val="2"/>
          </rPr>
          <t xml:space="preserve">bei diesen mehrtägigen Fahrten ist der im Berechnungsmonat tatsächlich anfallende Bedarf zu berücksichtigen! </t>
        </r>
        <r>
          <rPr>
            <sz val="8"/>
            <color indexed="81"/>
            <rFont val="Tahoma"/>
            <family val="2"/>
          </rPr>
          <t xml:space="preserve">
</t>
        </r>
        <r>
          <rPr>
            <b/>
            <u/>
            <sz val="8"/>
            <color indexed="81"/>
            <rFont val="Tahoma"/>
            <family val="2"/>
          </rPr>
          <t>Besteht ein Anspruch (siehe unten)</t>
        </r>
        <r>
          <rPr>
            <sz val="8"/>
            <color indexed="81"/>
            <rFont val="Tahoma"/>
            <family val="2"/>
          </rPr>
          <t>, ist im Berechnungsmonat vorhandener Bedarf in tatsächlicher Höhe einzugeben!
Eine Berücksichtigung (sowohl für die Prüfung der Hilfebedürftigkeit, als auch für die Prüfung der Anspruchshöhe) erfolgt nur, wenn die Leistung im Berechnungsmonat auch tatsächlich erbracht wird.</t>
        </r>
      </text>
    </comment>
    <comment ref="A52" authorId="0" shapeId="0" xr:uid="{00000000-0006-0000-0000-00000C000000}">
      <text>
        <r>
          <rPr>
            <sz val="8"/>
            <color indexed="81"/>
            <rFont val="Tahoma"/>
            <family val="2"/>
          </rPr>
          <t>zur Höhe:  JCI 
&gt; TS Persönlicher Schulbedarf 
&gt; Kasten Nr. 3 Vorgaben 
&gt; Übersicht – Geänderte Regelbedarfe und Erhöhungen zum [… ]
Berücksichtigung nur in den Erbringungsmonaten 
(Regelfall: Februar und August)</t>
        </r>
      </text>
    </comment>
    <comment ref="A53" authorId="1" shapeId="0" xr:uid="{00000000-0006-0000-0000-00000D000000}">
      <text>
        <r>
          <rPr>
            <sz val="8"/>
            <color indexed="81"/>
            <rFont val="Tahoma"/>
            <family val="2"/>
          </rPr>
          <t>Eine Berücksichtigung (in Höhe der im Berechnungsmonat anfallenden Kosten) erfolgt nur, wenn die Leistung im Berechnungsmonat auch tatsächlich erbracht wird.</t>
        </r>
      </text>
    </comment>
    <comment ref="A54" authorId="0" shapeId="0" xr:uid="{00000000-0006-0000-0000-00000E000000}">
      <text>
        <r>
          <rPr>
            <sz val="8"/>
            <color indexed="81"/>
            <rFont val="Tahoma"/>
            <family val="2"/>
          </rPr>
          <t xml:space="preserve">8h Lernförderung (pro Monat) 
x 23,00 € Vergütung (für Einzelförderung) </t>
        </r>
        <r>
          <rPr>
            <u/>
            <sz val="8"/>
            <color indexed="81"/>
            <rFont val="Tahoma"/>
            <family val="2"/>
          </rPr>
          <t xml:space="preserve">oder
</t>
        </r>
        <r>
          <rPr>
            <sz val="8"/>
            <color indexed="81"/>
            <rFont val="Tahoma"/>
            <family val="2"/>
          </rPr>
          <t>x 12,00 € Vergütung (für Gruppenförderung)
Eine Berücksichtigung erfolgt nur, wenn die Leistung im Berechnungsmonat tatsächlich erbracht wird.</t>
        </r>
      </text>
    </comment>
    <comment ref="A55" authorId="0" shapeId="0" xr:uid="{00000000-0006-0000-0000-00000F000000}">
      <text>
        <r>
          <rPr>
            <sz val="8"/>
            <color indexed="81"/>
            <rFont val="Tahoma"/>
            <family val="2"/>
          </rPr>
          <t>Eine Berücksichtigung (in Höhe der im Berechnungsmonat anfallenden Kosten) erfolgt nur, wenn die Leistung im Berechnungsmonat auch tatsächlich erbracht wird.</t>
        </r>
      </text>
    </comment>
    <comment ref="A56" authorId="0" shapeId="0" xr:uid="{00000000-0006-0000-0000-000010000000}">
      <text>
        <r>
          <rPr>
            <sz val="8"/>
            <color indexed="81"/>
            <rFont val="Tahoma"/>
            <family val="2"/>
          </rPr>
          <t>Regelfall: max. 180,00 € für 12-monatigen BWZ</t>
        </r>
      </text>
    </comment>
    <comment ref="A60" authorId="0" shapeId="0" xr:uid="{00000000-0006-0000-0000-000011000000}">
      <text>
        <r>
          <rPr>
            <sz val="8"/>
            <color indexed="81"/>
            <rFont val="Tahoma"/>
            <family val="2"/>
          </rPr>
          <t>Verteilung des Einkommens auf die Bedarfe nach § 28 SGB II</t>
        </r>
        <r>
          <rPr>
            <b/>
            <sz val="8"/>
            <color indexed="81"/>
            <rFont val="Tahoma"/>
          </rPr>
          <t xml:space="preserve">
</t>
        </r>
      </text>
    </comment>
    <comment ref="A80" authorId="0" shapeId="0" xr:uid="{00000000-0006-0000-0000-000012000000}">
      <text>
        <r>
          <rPr>
            <sz val="8"/>
            <color indexed="81"/>
            <rFont val="Tahoma"/>
            <family val="2"/>
          </rPr>
          <t>Hier werden die den jeweiligen Kindern zu gewährenden Bedarfe nach § 28 SGB II aufgeführt</t>
        </r>
      </text>
    </comment>
  </commentList>
</comments>
</file>

<file path=xl/sharedStrings.xml><?xml version="1.0" encoding="utf-8"?>
<sst xmlns="http://schemas.openxmlformats.org/spreadsheetml/2006/main" count="106" uniqueCount="65">
  <si>
    <t>Regelbedarfe/Sozialgeld</t>
  </si>
  <si>
    <t>Mehrbedarf Schwangerschaft (§ 21 Abs. 2 SGB II)</t>
  </si>
  <si>
    <t xml:space="preserve">Mehrbedarf Alleinerziehung (§ 21 Abs. 3 SGB II) </t>
  </si>
  <si>
    <t>Mehrbedarf Behinderung (§ 21 Abs. 4 SGB II)</t>
  </si>
  <si>
    <t>Mehrbedarf Ernährung (§ 21 Abs. 5 SGB II)</t>
  </si>
  <si>
    <t>Mehrbedarf Warmwasseraufbereitung (§ 21 Abs. 7 SGB II)</t>
  </si>
  <si>
    <t>Heizkosten</t>
  </si>
  <si>
    <t>Gesamtbedarf</t>
  </si>
  <si>
    <t>eLB</t>
  </si>
  <si>
    <t>Kind 1</t>
  </si>
  <si>
    <t>Kind 2</t>
  </si>
  <si>
    <t>Kind 3</t>
  </si>
  <si>
    <t>Kind 4</t>
  </si>
  <si>
    <t>Summe BG</t>
  </si>
  <si>
    <t>Bedarfsanteile</t>
  </si>
  <si>
    <t>Kindergeld</t>
  </si>
  <si>
    <t>Unterhalt</t>
  </si>
  <si>
    <t>sonstiges bereinigtes Einkommen des Kindes</t>
  </si>
  <si>
    <t>abzgl. ggf. Versicherungspauschale</t>
  </si>
  <si>
    <t>verbleibender Gesamtbedarf</t>
  </si>
  <si>
    <t>anzurechnendes Einkommen</t>
  </si>
  <si>
    <t>übersteigendes Kindergeld Kind 1</t>
  </si>
  <si>
    <t>übersteigendes Kindergeld Kind 2</t>
  </si>
  <si>
    <t>übersteigendes Kindergeld Kind 3</t>
  </si>
  <si>
    <t>übersteigendes Kindergeld Kind 4</t>
  </si>
  <si>
    <t>bereinigtes Erwerbseinkommen selbst. Tätigkeit</t>
  </si>
  <si>
    <t>bereinigtes Erwerbseinkommen nichtselbst. Tätigkeit</t>
  </si>
  <si>
    <t>verteilbares Einkommen</t>
  </si>
  <si>
    <t>sonstiges Einkommen</t>
  </si>
  <si>
    <t>verteiltes Einkommen</t>
  </si>
  <si>
    <t>Bedarf ./. Einkommen</t>
  </si>
  <si>
    <t>Gesamteinkommen</t>
  </si>
  <si>
    <t>verbleibendes Einkommen</t>
  </si>
  <si>
    <t>Bedarfe Bildungs- und Teilhabepaket</t>
  </si>
  <si>
    <t>Schulausflüge, § 28 Abs. 2 Nr. 1 SGB II</t>
  </si>
  <si>
    <t>mehrtägige Klassenfahrten, § 28 Abs. 2 Nr. 2 SGB II</t>
  </si>
  <si>
    <t>Schulbeihilfe, § 28 Abs. 3 SGB II</t>
  </si>
  <si>
    <t>Schülerbeförderungskosten, § 28 Abs. 4 SGB II</t>
  </si>
  <si>
    <t>Lernförderung, § 28 Abs. 5 SGB II</t>
  </si>
  <si>
    <t>gemeinschaftliche Mittagsverpflegung, § 28 Abs. 6 SGB II</t>
  </si>
  <si>
    <t>Teilhabebedarfe, § 28 Abs. 7 SGB II</t>
  </si>
  <si>
    <t>Summe Bedarfe Bildungs- und Teilhabepaket</t>
  </si>
  <si>
    <t xml:space="preserve">Anzahl Kinder in BG mit Bildungsbedarfen </t>
  </si>
  <si>
    <t>Summe Anzahl Kinder in BG mit Bildungsbedarfen</t>
  </si>
  <si>
    <t>Anrechnung Einkommen auf Bedarfe Bildungs- und Teilhabepaket</t>
  </si>
  <si>
    <t>von Eltern/Elternteil übertragenes Einkommen</t>
  </si>
  <si>
    <t>anzurechnendes eigenes Einkommen des Kindes</t>
  </si>
  <si>
    <t>Summe anzurechnendes Einkommen</t>
  </si>
  <si>
    <t>Anspruch auf Bedarfe Bildungs- und Teilhabepaket</t>
  </si>
  <si>
    <t>Partner/in</t>
  </si>
  <si>
    <t>Berechnung der Bedarfe nach § 28 SGB II für Familien, die nur durch das Bildungs- und Teilhabepaket bedürftig werden</t>
  </si>
  <si>
    <t>Miete</t>
  </si>
  <si>
    <t>Hausbelastung</t>
  </si>
  <si>
    <t>Nebenkosten</t>
  </si>
  <si>
    <t>Kind 5</t>
  </si>
  <si>
    <t>Kind 6</t>
  </si>
  <si>
    <t>Kind 7</t>
  </si>
  <si>
    <t>Kind 8</t>
  </si>
  <si>
    <t>Kind 9</t>
  </si>
  <si>
    <t>übersteigendes Kindergeld Kind 5</t>
  </si>
  <si>
    <t>übersteigendes Kindergeld Kind 6</t>
  </si>
  <si>
    <t>übersteigendes Kindergeld Kind 7</t>
  </si>
  <si>
    <t>übersteigendes Kindergeld Kind 8</t>
  </si>
  <si>
    <t>übersteigendes Kindergeld Kind 9</t>
  </si>
  <si>
    <t>Mehrbedarf Härtefall (§ 21 Abs. 6 SGB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</si>
</sst>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mmm\ yyyy"/>
  </numFmts>
  <fonts count="14" x14ac:knownFonts="1">
    <font>
      <sz val="10"/>
      <name val="Arial"/>
    </font>
    <font>
      <sz val="8"/>
      <name val="Arial"/>
    </font>
    <font>
      <sz val="8"/>
      <color indexed="81"/>
      <name val="Tahoma"/>
    </font>
    <font>
      <b/>
      <sz val="8"/>
      <color indexed="81"/>
      <name val="Tahoma"/>
    </font>
    <font>
      <sz val="8"/>
      <color indexed="81"/>
      <name val="Tahoma"/>
      <family val="2"/>
    </font>
    <font>
      <b/>
      <sz val="10"/>
      <name val="Arial"/>
      <family val="2"/>
    </font>
    <font>
      <b/>
      <sz val="8"/>
      <color indexed="81"/>
      <name val="Tahoma"/>
      <family val="2"/>
    </font>
    <font>
      <b/>
      <u/>
      <sz val="8"/>
      <color indexed="81"/>
      <name val="Tahoma"/>
      <family val="2"/>
    </font>
    <font>
      <i/>
      <sz val="8"/>
      <color indexed="81"/>
      <name val="Tahoma"/>
      <family val="2"/>
    </font>
    <font>
      <b/>
      <sz val="11"/>
      <name val="Calibri"/>
      <family val="2"/>
      <scheme val="minor"/>
    </font>
    <font>
      <sz val="11"/>
      <name val="Calibri"/>
      <family val="2"/>
      <scheme val="minor"/>
    </font>
    <font>
      <b/>
      <sz val="14"/>
      <name val="Calibri"/>
      <family val="2"/>
      <scheme val="minor"/>
    </font>
    <font>
      <sz val="14"/>
      <name val="Calibri"/>
      <family val="2"/>
      <scheme val="minor"/>
    </font>
    <font>
      <u/>
      <sz val="8"/>
      <color indexed="81"/>
      <name val="Tahoma"/>
      <family val="2"/>
    </font>
  </fonts>
  <fills count="3">
    <fill>
      <patternFill patternType="none"/>
    </fill>
    <fill>
      <patternFill patternType="gray125"/>
    </fill>
    <fill>
      <patternFill patternType="solid">
        <fgColor indexed="26"/>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39">
    <xf numFmtId="0" fontId="0" fillId="0" borderId="0" xfId="0"/>
    <xf numFmtId="0" fontId="0" fillId="0" borderId="0" xfId="0" applyProtection="1"/>
    <xf numFmtId="0" fontId="5" fillId="0" borderId="0" xfId="0" applyFont="1" applyProtection="1"/>
    <xf numFmtId="0" fontId="9" fillId="0" borderId="0" xfId="0" applyFont="1" applyProtection="1"/>
    <xf numFmtId="164" fontId="10" fillId="0" borderId="0" xfId="0" applyNumberFormat="1" applyFont="1" applyProtection="1"/>
    <xf numFmtId="0" fontId="10" fillId="0" borderId="0" xfId="0" applyFont="1" applyProtection="1"/>
    <xf numFmtId="165" fontId="9" fillId="2" borderId="13" xfId="0" applyNumberFormat="1" applyFont="1" applyFill="1" applyBorder="1" applyAlignment="1" applyProtection="1">
      <alignment horizontal="left"/>
      <protection locked="0"/>
    </xf>
    <xf numFmtId="0" fontId="10" fillId="0" borderId="17" xfId="0" applyFont="1" applyBorder="1" applyProtection="1"/>
    <xf numFmtId="164" fontId="10" fillId="2" borderId="18" xfId="0" applyNumberFormat="1" applyFont="1" applyFill="1" applyBorder="1" applyProtection="1">
      <protection locked="0"/>
    </xf>
    <xf numFmtId="164" fontId="10" fillId="0" borderId="19" xfId="0" applyNumberFormat="1" applyFont="1" applyBorder="1" applyProtection="1"/>
    <xf numFmtId="0" fontId="10" fillId="0" borderId="14" xfId="0" applyFont="1" applyBorder="1" applyProtection="1"/>
    <xf numFmtId="164" fontId="10" fillId="2" borderId="15" xfId="0" applyNumberFormat="1" applyFont="1" applyFill="1" applyBorder="1" applyProtection="1">
      <protection locked="0"/>
    </xf>
    <xf numFmtId="164" fontId="10" fillId="0" borderId="16" xfId="0" applyNumberFormat="1" applyFont="1" applyBorder="1" applyProtection="1"/>
    <xf numFmtId="0" fontId="10" fillId="0" borderId="2" xfId="0" applyFont="1" applyBorder="1" applyProtection="1"/>
    <xf numFmtId="164" fontId="10" fillId="0" borderId="4" xfId="0" applyNumberFormat="1" applyFont="1" applyBorder="1" applyProtection="1"/>
    <xf numFmtId="164" fontId="10" fillId="0" borderId="3" xfId="0" applyNumberFormat="1" applyFont="1" applyBorder="1" applyProtection="1"/>
    <xf numFmtId="164" fontId="10" fillId="2" borderId="3" xfId="0" applyNumberFormat="1" applyFont="1" applyFill="1" applyBorder="1" applyProtection="1">
      <protection locked="0"/>
    </xf>
    <xf numFmtId="10" fontId="10" fillId="0" borderId="3" xfId="0" applyNumberFormat="1" applyFont="1" applyBorder="1" applyProtection="1"/>
    <xf numFmtId="164" fontId="10" fillId="0" borderId="3" xfId="0" applyNumberFormat="1" applyFont="1" applyFill="1" applyBorder="1" applyProtection="1"/>
    <xf numFmtId="0" fontId="10" fillId="0" borderId="5" xfId="0" applyFont="1" applyBorder="1" applyProtection="1"/>
    <xf numFmtId="164" fontId="10" fillId="0" borderId="6" xfId="0" applyNumberFormat="1" applyFont="1" applyBorder="1" applyProtection="1"/>
    <xf numFmtId="164" fontId="10" fillId="0" borderId="7" xfId="0" applyNumberFormat="1" applyFont="1" applyBorder="1" applyProtection="1"/>
    <xf numFmtId="0" fontId="9" fillId="0" borderId="21" xfId="0" applyFont="1" applyBorder="1" applyProtection="1"/>
    <xf numFmtId="164" fontId="10" fillId="0" borderId="22" xfId="0" applyNumberFormat="1" applyFont="1" applyBorder="1" applyProtection="1"/>
    <xf numFmtId="164" fontId="10" fillId="0" borderId="23" xfId="0" applyNumberFormat="1" applyFont="1" applyBorder="1" applyProtection="1"/>
    <xf numFmtId="0" fontId="10" fillId="0" borderId="20" xfId="0" applyFont="1" applyBorder="1" applyAlignment="1" applyProtection="1"/>
    <xf numFmtId="0" fontId="9" fillId="0" borderId="1" xfId="0" applyFont="1" applyBorder="1" applyProtection="1"/>
    <xf numFmtId="164" fontId="10" fillId="0" borderId="24" xfId="0" applyNumberFormat="1" applyFont="1" applyBorder="1" applyProtection="1"/>
    <xf numFmtId="0" fontId="10" fillId="0" borderId="8" xfId="0" applyFont="1" applyBorder="1" applyAlignment="1" applyProtection="1"/>
    <xf numFmtId="0" fontId="10" fillId="0" borderId="9" xfId="0" applyFont="1" applyBorder="1" applyAlignment="1" applyProtection="1"/>
    <xf numFmtId="0" fontId="10" fillId="0" borderId="10" xfId="0" applyFont="1" applyBorder="1" applyProtection="1"/>
    <xf numFmtId="164" fontId="10" fillId="0" borderId="11" xfId="0" applyNumberFormat="1" applyFont="1" applyBorder="1" applyProtection="1"/>
    <xf numFmtId="0" fontId="10" fillId="0" borderId="5" xfId="0" applyFont="1" applyFill="1" applyBorder="1" applyProtection="1"/>
    <xf numFmtId="164" fontId="10" fillId="0" borderId="6" xfId="0" applyNumberFormat="1" applyFont="1" applyFill="1" applyBorder="1" applyProtection="1"/>
    <xf numFmtId="0" fontId="10" fillId="0" borderId="12" xfId="0" applyFont="1" applyBorder="1" applyAlignment="1" applyProtection="1"/>
    <xf numFmtId="164" fontId="10" fillId="0" borderId="0" xfId="0" applyNumberFormat="1" applyFont="1" applyBorder="1" applyProtection="1"/>
    <xf numFmtId="0" fontId="11" fillId="0" borderId="0" xfId="0" applyFont="1" applyProtection="1"/>
    <xf numFmtId="164" fontId="12" fillId="0" borderId="0" xfId="0" applyNumberFormat="1" applyFont="1" applyProtection="1"/>
    <xf numFmtId="0" fontId="12" fillId="0" borderId="0" xfId="0" applyFont="1" applyProtection="1"/>
  </cellXfs>
  <cellStyles count="1">
    <cellStyle name="Standard" xfId="0" builtinId="0"/>
  </cellStyles>
  <dxfs count="3">
    <dxf>
      <fill>
        <patternFill>
          <bgColor indexed="11"/>
        </patternFill>
      </fill>
    </dxf>
    <dxf>
      <fill>
        <patternFill>
          <bgColor indexed="1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4"/>
  <sheetViews>
    <sheetView showGridLines="0" tabSelected="1" view="pageBreakPreview" zoomScale="80" zoomScaleNormal="100" zoomScaleSheetLayoutView="80" workbookViewId="0">
      <pane ySplit="4" topLeftCell="A92" activePane="bottomLeft" state="frozen"/>
      <selection pane="bottomLeft" activeCell="D37" sqref="D37"/>
    </sheetView>
  </sheetViews>
  <sheetFormatPr baseColWidth="10" defaultRowHeight="17.25" customHeight="1" x14ac:dyDescent="0.25"/>
  <cols>
    <col min="1" max="1" width="57.28515625" style="5" customWidth="1"/>
    <col min="2" max="12" width="13" style="4" customWidth="1"/>
    <col min="13" max="13" width="16.140625" style="4" customWidth="1"/>
    <col min="14" max="16384" width="11.42578125" style="5"/>
  </cols>
  <sheetData>
    <row r="1" spans="1:13" s="38" customFormat="1" ht="22.5" customHeight="1" x14ac:dyDescent="0.3">
      <c r="A1" s="36" t="s">
        <v>50</v>
      </c>
      <c r="B1" s="37"/>
      <c r="C1" s="37"/>
      <c r="D1" s="37"/>
      <c r="E1" s="37"/>
      <c r="F1" s="37"/>
      <c r="G1" s="37"/>
      <c r="H1" s="37"/>
      <c r="I1" s="37"/>
      <c r="J1" s="37"/>
      <c r="K1" s="37"/>
      <c r="L1" s="37"/>
      <c r="M1" s="37"/>
    </row>
    <row r="2" spans="1:13" ht="6" customHeight="1" thickBot="1" x14ac:dyDescent="0.3">
      <c r="A2" s="3"/>
    </row>
    <row r="3" spans="1:13" ht="17.25" customHeight="1" thickBot="1" x14ac:dyDescent="0.3">
      <c r="A3" s="6"/>
    </row>
    <row r="4" spans="1:13" ht="17.25" customHeight="1" thickBot="1" x14ac:dyDescent="0.3">
      <c r="A4" s="7"/>
      <c r="B4" s="8" t="s">
        <v>8</v>
      </c>
      <c r="C4" s="8" t="s">
        <v>49</v>
      </c>
      <c r="D4" s="8" t="s">
        <v>9</v>
      </c>
      <c r="E4" s="8" t="s">
        <v>10</v>
      </c>
      <c r="F4" s="8" t="s">
        <v>11</v>
      </c>
      <c r="G4" s="8" t="s">
        <v>12</v>
      </c>
      <c r="H4" s="8" t="s">
        <v>54</v>
      </c>
      <c r="I4" s="8" t="s">
        <v>55</v>
      </c>
      <c r="J4" s="8" t="s">
        <v>56</v>
      </c>
      <c r="K4" s="8" t="s">
        <v>57</v>
      </c>
      <c r="L4" s="8" t="s">
        <v>58</v>
      </c>
      <c r="M4" s="9" t="s">
        <v>13</v>
      </c>
    </row>
    <row r="5" spans="1:13" ht="17.25" customHeight="1" x14ac:dyDescent="0.25">
      <c r="A5" s="10" t="s">
        <v>0</v>
      </c>
      <c r="B5" s="11"/>
      <c r="C5" s="11"/>
      <c r="D5" s="11"/>
      <c r="E5" s="11"/>
      <c r="F5" s="11"/>
      <c r="G5" s="11"/>
      <c r="H5" s="11"/>
      <c r="I5" s="11"/>
      <c r="J5" s="11"/>
      <c r="K5" s="11"/>
      <c r="L5" s="11"/>
      <c r="M5" s="12">
        <f>SUM(B5:L5)</f>
        <v>0</v>
      </c>
    </row>
    <row r="6" spans="1:13" ht="17.25" customHeight="1" x14ac:dyDescent="0.25">
      <c r="A6" s="13" t="s">
        <v>1</v>
      </c>
      <c r="B6" s="11"/>
      <c r="C6" s="11"/>
      <c r="D6" s="11"/>
      <c r="E6" s="11"/>
      <c r="F6" s="11"/>
      <c r="G6" s="11"/>
      <c r="H6" s="11"/>
      <c r="I6" s="11"/>
      <c r="J6" s="11"/>
      <c r="K6" s="11"/>
      <c r="L6" s="11"/>
      <c r="M6" s="14">
        <f t="shared" ref="M6:M22" si="0">SUM(B6:L6)</f>
        <v>0</v>
      </c>
    </row>
    <row r="7" spans="1:13" ht="17.25" customHeight="1" x14ac:dyDescent="0.25">
      <c r="A7" s="13" t="s">
        <v>2</v>
      </c>
      <c r="B7" s="11"/>
      <c r="C7" s="11"/>
      <c r="D7" s="11"/>
      <c r="E7" s="11"/>
      <c r="F7" s="11"/>
      <c r="G7" s="11"/>
      <c r="H7" s="11"/>
      <c r="I7" s="11"/>
      <c r="J7" s="11"/>
      <c r="K7" s="11"/>
      <c r="L7" s="11"/>
      <c r="M7" s="14">
        <f t="shared" si="0"/>
        <v>0</v>
      </c>
    </row>
    <row r="8" spans="1:13" ht="17.25" customHeight="1" x14ac:dyDescent="0.25">
      <c r="A8" s="13" t="s">
        <v>3</v>
      </c>
      <c r="B8" s="11"/>
      <c r="C8" s="11"/>
      <c r="D8" s="11"/>
      <c r="E8" s="11"/>
      <c r="F8" s="11"/>
      <c r="G8" s="11"/>
      <c r="H8" s="11"/>
      <c r="I8" s="11"/>
      <c r="J8" s="11"/>
      <c r="K8" s="11"/>
      <c r="L8" s="11"/>
      <c r="M8" s="14">
        <f t="shared" si="0"/>
        <v>0</v>
      </c>
    </row>
    <row r="9" spans="1:13" ht="17.25" customHeight="1" x14ac:dyDescent="0.25">
      <c r="A9" s="13" t="s">
        <v>4</v>
      </c>
      <c r="B9" s="11"/>
      <c r="C9" s="11"/>
      <c r="D9" s="11"/>
      <c r="E9" s="11"/>
      <c r="F9" s="11"/>
      <c r="G9" s="11"/>
      <c r="H9" s="11"/>
      <c r="I9" s="11"/>
      <c r="J9" s="11"/>
      <c r="K9" s="11"/>
      <c r="L9" s="11"/>
      <c r="M9" s="14">
        <f t="shared" si="0"/>
        <v>0</v>
      </c>
    </row>
    <row r="10" spans="1:13" ht="17.25" customHeight="1" x14ac:dyDescent="0.25">
      <c r="A10" s="13" t="s">
        <v>64</v>
      </c>
      <c r="B10" s="11"/>
      <c r="C10" s="11"/>
      <c r="D10" s="11"/>
      <c r="E10" s="11"/>
      <c r="F10" s="11"/>
      <c r="G10" s="11"/>
      <c r="H10" s="11"/>
      <c r="I10" s="11"/>
      <c r="J10" s="11"/>
      <c r="K10" s="11"/>
      <c r="L10" s="11"/>
      <c r="M10" s="14">
        <f t="shared" si="0"/>
        <v>0</v>
      </c>
    </row>
    <row r="11" spans="1:13" ht="17.25" customHeight="1" x14ac:dyDescent="0.25">
      <c r="A11" s="13" t="s">
        <v>5</v>
      </c>
      <c r="B11" s="11"/>
      <c r="C11" s="11"/>
      <c r="D11" s="11"/>
      <c r="E11" s="11"/>
      <c r="F11" s="11"/>
      <c r="G11" s="11"/>
      <c r="H11" s="11"/>
      <c r="I11" s="11"/>
      <c r="J11" s="11"/>
      <c r="K11" s="11"/>
      <c r="L11" s="11"/>
      <c r="M11" s="14">
        <f t="shared" si="0"/>
        <v>0</v>
      </c>
    </row>
    <row r="12" spans="1:13" ht="17.25" customHeight="1" x14ac:dyDescent="0.25">
      <c r="A12" s="13" t="s">
        <v>52</v>
      </c>
      <c r="B12" s="11"/>
      <c r="C12" s="11"/>
      <c r="D12" s="11"/>
      <c r="E12" s="11"/>
      <c r="F12" s="11"/>
      <c r="G12" s="11"/>
      <c r="H12" s="11"/>
      <c r="I12" s="11"/>
      <c r="J12" s="11"/>
      <c r="K12" s="11"/>
      <c r="L12" s="11"/>
      <c r="M12" s="14">
        <f t="shared" si="0"/>
        <v>0</v>
      </c>
    </row>
    <row r="13" spans="1:13" ht="17.25" customHeight="1" x14ac:dyDescent="0.25">
      <c r="A13" s="13" t="s">
        <v>51</v>
      </c>
      <c r="B13" s="11"/>
      <c r="C13" s="11"/>
      <c r="D13" s="11"/>
      <c r="E13" s="11"/>
      <c r="F13" s="11"/>
      <c r="G13" s="11"/>
      <c r="H13" s="11"/>
      <c r="I13" s="11"/>
      <c r="J13" s="11"/>
      <c r="K13" s="11"/>
      <c r="L13" s="11"/>
      <c r="M13" s="14">
        <f t="shared" si="0"/>
        <v>0</v>
      </c>
    </row>
    <row r="14" spans="1:13" ht="17.25" customHeight="1" x14ac:dyDescent="0.25">
      <c r="A14" s="13" t="s">
        <v>53</v>
      </c>
      <c r="B14" s="11"/>
      <c r="C14" s="11"/>
      <c r="D14" s="11"/>
      <c r="E14" s="11"/>
      <c r="F14" s="11"/>
      <c r="G14" s="11"/>
      <c r="H14" s="11"/>
      <c r="I14" s="11"/>
      <c r="J14" s="11"/>
      <c r="K14" s="11"/>
      <c r="L14" s="11"/>
      <c r="M14" s="14">
        <f t="shared" si="0"/>
        <v>0</v>
      </c>
    </row>
    <row r="15" spans="1:13" ht="17.25" customHeight="1" x14ac:dyDescent="0.25">
      <c r="A15" s="13" t="s">
        <v>6</v>
      </c>
      <c r="B15" s="11"/>
      <c r="C15" s="11"/>
      <c r="D15" s="11"/>
      <c r="E15" s="11"/>
      <c r="F15" s="11"/>
      <c r="G15" s="11"/>
      <c r="H15" s="11"/>
      <c r="I15" s="11"/>
      <c r="J15" s="11"/>
      <c r="K15" s="11"/>
      <c r="L15" s="11"/>
      <c r="M15" s="14">
        <f t="shared" si="0"/>
        <v>0</v>
      </c>
    </row>
    <row r="16" spans="1:13" ht="17.25" customHeight="1" x14ac:dyDescent="0.25">
      <c r="A16" s="13"/>
      <c r="B16" s="15"/>
      <c r="C16" s="15"/>
      <c r="D16" s="15"/>
      <c r="E16" s="15"/>
      <c r="F16" s="15"/>
      <c r="G16" s="15"/>
      <c r="H16" s="15"/>
      <c r="I16" s="15"/>
      <c r="J16" s="15"/>
      <c r="K16" s="15"/>
      <c r="L16" s="15"/>
      <c r="M16" s="14"/>
    </row>
    <row r="17" spans="1:13" ht="17.25" customHeight="1" x14ac:dyDescent="0.25">
      <c r="A17" s="13" t="s">
        <v>7</v>
      </c>
      <c r="B17" s="15">
        <f t="shared" ref="B17:G17" si="1">SUM(B5:B16)</f>
        <v>0</v>
      </c>
      <c r="C17" s="15">
        <f t="shared" si="1"/>
        <v>0</v>
      </c>
      <c r="D17" s="15">
        <f t="shared" si="1"/>
        <v>0</v>
      </c>
      <c r="E17" s="15">
        <f t="shared" si="1"/>
        <v>0</v>
      </c>
      <c r="F17" s="15">
        <f t="shared" si="1"/>
        <v>0</v>
      </c>
      <c r="G17" s="15">
        <f t="shared" si="1"/>
        <v>0</v>
      </c>
      <c r="H17" s="15">
        <f t="shared" ref="H17:L17" si="2">SUM(H5:H16)</f>
        <v>0</v>
      </c>
      <c r="I17" s="15">
        <f t="shared" si="2"/>
        <v>0</v>
      </c>
      <c r="J17" s="15">
        <f t="shared" si="2"/>
        <v>0</v>
      </c>
      <c r="K17" s="15">
        <f t="shared" si="2"/>
        <v>0</v>
      </c>
      <c r="L17" s="15">
        <f t="shared" si="2"/>
        <v>0</v>
      </c>
      <c r="M17" s="14">
        <f t="shared" si="0"/>
        <v>0</v>
      </c>
    </row>
    <row r="18" spans="1:13" ht="17.25" customHeight="1" x14ac:dyDescent="0.25">
      <c r="A18" s="13"/>
      <c r="B18" s="15"/>
      <c r="C18" s="15"/>
      <c r="D18" s="15"/>
      <c r="E18" s="15"/>
      <c r="F18" s="15"/>
      <c r="G18" s="15"/>
      <c r="H18" s="15"/>
      <c r="I18" s="15"/>
      <c r="J18" s="15"/>
      <c r="K18" s="15"/>
      <c r="L18" s="15"/>
      <c r="M18" s="14"/>
    </row>
    <row r="19" spans="1:13" ht="17.25" customHeight="1" x14ac:dyDescent="0.25">
      <c r="A19" s="13" t="s">
        <v>15</v>
      </c>
      <c r="B19" s="16"/>
      <c r="C19" s="16"/>
      <c r="D19" s="16"/>
      <c r="E19" s="16"/>
      <c r="F19" s="16"/>
      <c r="G19" s="16"/>
      <c r="H19" s="16"/>
      <c r="I19" s="16"/>
      <c r="J19" s="16"/>
      <c r="K19" s="16"/>
      <c r="L19" s="16"/>
      <c r="M19" s="14">
        <f t="shared" si="0"/>
        <v>0</v>
      </c>
    </row>
    <row r="20" spans="1:13" ht="17.25" customHeight="1" x14ac:dyDescent="0.25">
      <c r="A20" s="13" t="s">
        <v>16</v>
      </c>
      <c r="B20" s="16"/>
      <c r="C20" s="16"/>
      <c r="D20" s="16"/>
      <c r="E20" s="16"/>
      <c r="F20" s="16"/>
      <c r="G20" s="16"/>
      <c r="H20" s="16"/>
      <c r="I20" s="16"/>
      <c r="J20" s="16"/>
      <c r="K20" s="16"/>
      <c r="L20" s="16"/>
      <c r="M20" s="14">
        <f t="shared" si="0"/>
        <v>0</v>
      </c>
    </row>
    <row r="21" spans="1:13" ht="17.25" customHeight="1" x14ac:dyDescent="0.25">
      <c r="A21" s="13" t="s">
        <v>17</v>
      </c>
      <c r="B21" s="16"/>
      <c r="C21" s="16"/>
      <c r="D21" s="16"/>
      <c r="E21" s="16"/>
      <c r="F21" s="16"/>
      <c r="G21" s="16"/>
      <c r="H21" s="16"/>
      <c r="I21" s="16"/>
      <c r="J21" s="16"/>
      <c r="K21" s="16"/>
      <c r="L21" s="16"/>
      <c r="M21" s="14">
        <f t="shared" si="0"/>
        <v>0</v>
      </c>
    </row>
    <row r="22" spans="1:13" ht="17.25" customHeight="1" x14ac:dyDescent="0.25">
      <c r="A22" s="13" t="s">
        <v>18</v>
      </c>
      <c r="B22" s="16"/>
      <c r="C22" s="16"/>
      <c r="D22" s="16"/>
      <c r="E22" s="16"/>
      <c r="F22" s="16"/>
      <c r="G22" s="16"/>
      <c r="H22" s="16"/>
      <c r="I22" s="16"/>
      <c r="J22" s="16"/>
      <c r="K22" s="16"/>
      <c r="L22" s="16"/>
      <c r="M22" s="14">
        <f t="shared" si="0"/>
        <v>0</v>
      </c>
    </row>
    <row r="23" spans="1:13" ht="17.25" customHeight="1" x14ac:dyDescent="0.25">
      <c r="A23" s="13"/>
      <c r="B23" s="15"/>
      <c r="C23" s="15"/>
      <c r="D23" s="15"/>
      <c r="E23" s="15"/>
      <c r="F23" s="15"/>
      <c r="G23" s="15"/>
      <c r="H23" s="15"/>
      <c r="I23" s="15"/>
      <c r="J23" s="15"/>
      <c r="K23" s="15"/>
      <c r="L23" s="15"/>
      <c r="M23" s="14"/>
    </row>
    <row r="24" spans="1:13" ht="17.25" customHeight="1" x14ac:dyDescent="0.25">
      <c r="A24" s="13" t="s">
        <v>19</v>
      </c>
      <c r="B24" s="15">
        <f t="shared" ref="B24:G24" si="3">B17-B19-B20-B21-B22</f>
        <v>0</v>
      </c>
      <c r="C24" s="15">
        <f t="shared" si="3"/>
        <v>0</v>
      </c>
      <c r="D24" s="15">
        <f>D17-D19-D20-D21-D22</f>
        <v>0</v>
      </c>
      <c r="E24" s="15">
        <f t="shared" si="3"/>
        <v>0</v>
      </c>
      <c r="F24" s="15">
        <f t="shared" si="3"/>
        <v>0</v>
      </c>
      <c r="G24" s="15">
        <f t="shared" si="3"/>
        <v>0</v>
      </c>
      <c r="H24" s="15">
        <f t="shared" ref="H24:L24" si="4">H17-H19-H20-H21-H22</f>
        <v>0</v>
      </c>
      <c r="I24" s="15">
        <f t="shared" si="4"/>
        <v>0</v>
      </c>
      <c r="J24" s="15">
        <f t="shared" si="4"/>
        <v>0</v>
      </c>
      <c r="K24" s="15">
        <f t="shared" si="4"/>
        <v>0</v>
      </c>
      <c r="L24" s="15">
        <f t="shared" si="4"/>
        <v>0</v>
      </c>
      <c r="M24" s="14">
        <f>SUM(B24:L24)</f>
        <v>0</v>
      </c>
    </row>
    <row r="25" spans="1:13" ht="17.25" customHeight="1" x14ac:dyDescent="0.25">
      <c r="A25" s="13" t="s">
        <v>19</v>
      </c>
      <c r="B25" s="15">
        <f t="shared" ref="B25:G25" si="5">IF(B24&gt;0,B24,0)</f>
        <v>0</v>
      </c>
      <c r="C25" s="15">
        <f t="shared" si="5"/>
        <v>0</v>
      </c>
      <c r="D25" s="15">
        <f t="shared" si="5"/>
        <v>0</v>
      </c>
      <c r="E25" s="15">
        <f t="shared" si="5"/>
        <v>0</v>
      </c>
      <c r="F25" s="15">
        <f t="shared" si="5"/>
        <v>0</v>
      </c>
      <c r="G25" s="15">
        <f t="shared" si="5"/>
        <v>0</v>
      </c>
      <c r="H25" s="15">
        <f t="shared" ref="H25:L25" si="6">IF(H24&gt;0,H24,0)</f>
        <v>0</v>
      </c>
      <c r="I25" s="15">
        <f t="shared" si="6"/>
        <v>0</v>
      </c>
      <c r="J25" s="15">
        <f t="shared" si="6"/>
        <v>0</v>
      </c>
      <c r="K25" s="15">
        <f t="shared" si="6"/>
        <v>0</v>
      </c>
      <c r="L25" s="15">
        <f t="shared" si="6"/>
        <v>0</v>
      </c>
      <c r="M25" s="14">
        <f t="shared" ref="M25:M47" si="7">SUM(B25:L25)</f>
        <v>0</v>
      </c>
    </row>
    <row r="26" spans="1:13" ht="17.25" customHeight="1" x14ac:dyDescent="0.25">
      <c r="A26" s="13" t="s">
        <v>14</v>
      </c>
      <c r="B26" s="17">
        <f>IF(B25&lt;=0,0,IF(B25&gt;0,ROUND(B25/M25,10)))</f>
        <v>0</v>
      </c>
      <c r="C26" s="17">
        <f>IF(C25&lt;=0,0,IF(C25&gt;0,ROUND(C25/M25,10)))</f>
        <v>0</v>
      </c>
      <c r="D26" s="17">
        <f>IF(D25&lt;=0,0,IF(D25&gt;0,ROUND((D25/M25),10)))</f>
        <v>0</v>
      </c>
      <c r="E26" s="17">
        <f>IF(E25&lt;=0,0,IF(E25&gt;0,ROUND(E25/M25,10)))</f>
        <v>0</v>
      </c>
      <c r="F26" s="17">
        <f>IF(F25&lt;=0,0,IF(F25&gt;0,ROUND(F25/M25,10)))</f>
        <v>0</v>
      </c>
      <c r="G26" s="17">
        <f>IF(G25&lt;=0,0,IF(G25&gt;0,ROUND(G25/M25,10)))</f>
        <v>0</v>
      </c>
      <c r="H26" s="17">
        <f>IF(H25&lt;=0,0,IF(H25&gt;0,ROUND(H25/M25,10)))</f>
        <v>0</v>
      </c>
      <c r="I26" s="17">
        <f>IF(I25&lt;=0,0,IF(I25&gt;0,ROUND(I25/M25,10)))</f>
        <v>0</v>
      </c>
      <c r="J26" s="17">
        <f>IF(J25&lt;=0,0,IF(J25&gt;0,ROUND(J25/M25,10)))</f>
        <v>0</v>
      </c>
      <c r="K26" s="17">
        <f>IF(K25&lt;=0,0,IF(K25&gt;0,ROUND(K25/M25,10)))</f>
        <v>0</v>
      </c>
      <c r="L26" s="17">
        <f>IF(L25&lt;=0,0,IF(L25&gt;0,ROUND(L25/M25,10)))</f>
        <v>0</v>
      </c>
      <c r="M26" s="14">
        <f t="shared" si="7"/>
        <v>0</v>
      </c>
    </row>
    <row r="27" spans="1:13" ht="17.25" customHeight="1" x14ac:dyDescent="0.25">
      <c r="A27" s="13"/>
      <c r="B27" s="15"/>
      <c r="C27" s="15"/>
      <c r="D27" s="15"/>
      <c r="E27" s="15"/>
      <c r="F27" s="15"/>
      <c r="G27" s="15"/>
      <c r="H27" s="15"/>
      <c r="I27" s="15"/>
      <c r="J27" s="15"/>
      <c r="K27" s="15"/>
      <c r="L27" s="15"/>
      <c r="M27" s="14">
        <f t="shared" si="7"/>
        <v>0</v>
      </c>
    </row>
    <row r="28" spans="1:13" ht="17.25" customHeight="1" x14ac:dyDescent="0.25">
      <c r="A28" s="13" t="s">
        <v>20</v>
      </c>
      <c r="B28" s="15"/>
      <c r="C28" s="15"/>
      <c r="D28" s="15"/>
      <c r="E28" s="15"/>
      <c r="F28" s="15"/>
      <c r="G28" s="15"/>
      <c r="H28" s="15"/>
      <c r="I28" s="15"/>
      <c r="J28" s="15"/>
      <c r="K28" s="15"/>
      <c r="L28" s="15"/>
      <c r="M28" s="14">
        <f t="shared" si="7"/>
        <v>0</v>
      </c>
    </row>
    <row r="29" spans="1:13" ht="17.25" customHeight="1" x14ac:dyDescent="0.25">
      <c r="A29" s="13" t="s">
        <v>21</v>
      </c>
      <c r="B29" s="18">
        <f>IF(Datentabelle!B2&gt;0,Datentabelle!B2,0)</f>
        <v>0</v>
      </c>
      <c r="C29" s="16"/>
      <c r="D29" s="16"/>
      <c r="E29" s="16"/>
      <c r="F29" s="16"/>
      <c r="G29" s="16"/>
      <c r="H29" s="16"/>
      <c r="I29" s="16"/>
      <c r="J29" s="16"/>
      <c r="K29" s="16"/>
      <c r="L29" s="16"/>
      <c r="M29" s="14">
        <f t="shared" si="7"/>
        <v>0</v>
      </c>
    </row>
    <row r="30" spans="1:13" ht="17.25" customHeight="1" x14ac:dyDescent="0.25">
      <c r="A30" s="13" t="s">
        <v>22</v>
      </c>
      <c r="B30" s="18">
        <f>IF(Datentabelle!B3&gt;0,Datentabelle!B3,0)</f>
        <v>0</v>
      </c>
      <c r="C30" s="16"/>
      <c r="D30" s="16"/>
      <c r="E30" s="16"/>
      <c r="F30" s="16"/>
      <c r="G30" s="16"/>
      <c r="H30" s="16"/>
      <c r="I30" s="16"/>
      <c r="J30" s="16"/>
      <c r="K30" s="16"/>
      <c r="L30" s="16"/>
      <c r="M30" s="14">
        <f t="shared" si="7"/>
        <v>0</v>
      </c>
    </row>
    <row r="31" spans="1:13" ht="17.25" customHeight="1" x14ac:dyDescent="0.25">
      <c r="A31" s="13" t="s">
        <v>23</v>
      </c>
      <c r="B31" s="18">
        <f>IF(Datentabelle!B4&gt;0,Datentabelle!B4,0)</f>
        <v>0</v>
      </c>
      <c r="C31" s="16"/>
      <c r="D31" s="16"/>
      <c r="E31" s="16"/>
      <c r="F31" s="16"/>
      <c r="G31" s="16"/>
      <c r="H31" s="16"/>
      <c r="I31" s="16"/>
      <c r="J31" s="16"/>
      <c r="K31" s="16"/>
      <c r="L31" s="16"/>
      <c r="M31" s="14">
        <f t="shared" si="7"/>
        <v>0</v>
      </c>
    </row>
    <row r="32" spans="1:13" ht="17.25" customHeight="1" x14ac:dyDescent="0.25">
      <c r="A32" s="13" t="s">
        <v>24</v>
      </c>
      <c r="B32" s="18">
        <f>IF(Datentabelle!B5&gt;0,Datentabelle!B5,0)</f>
        <v>0</v>
      </c>
      <c r="C32" s="16"/>
      <c r="D32" s="16"/>
      <c r="E32" s="16"/>
      <c r="F32" s="16"/>
      <c r="G32" s="16"/>
      <c r="H32" s="16"/>
      <c r="I32" s="16"/>
      <c r="J32" s="16"/>
      <c r="K32" s="16"/>
      <c r="L32" s="16"/>
      <c r="M32" s="14">
        <f t="shared" si="7"/>
        <v>0</v>
      </c>
    </row>
    <row r="33" spans="1:13" ht="17.25" customHeight="1" x14ac:dyDescent="0.25">
      <c r="A33" s="13" t="s">
        <v>59</v>
      </c>
      <c r="B33" s="18">
        <f>IF(Datentabelle!B6&gt;0,Datentabelle!B6,0)</f>
        <v>0</v>
      </c>
      <c r="C33" s="16"/>
      <c r="D33" s="16"/>
      <c r="E33" s="16"/>
      <c r="F33" s="16"/>
      <c r="G33" s="16"/>
      <c r="H33" s="16"/>
      <c r="I33" s="16"/>
      <c r="J33" s="16"/>
      <c r="K33" s="16"/>
      <c r="L33" s="16"/>
      <c r="M33" s="14">
        <f t="shared" si="7"/>
        <v>0</v>
      </c>
    </row>
    <row r="34" spans="1:13" ht="17.25" customHeight="1" x14ac:dyDescent="0.25">
      <c r="A34" s="13" t="s">
        <v>60</v>
      </c>
      <c r="B34" s="18">
        <f>IF(Datentabelle!B7&gt;0,Datentabelle!B7,0)</f>
        <v>0</v>
      </c>
      <c r="C34" s="16"/>
      <c r="D34" s="16"/>
      <c r="E34" s="16"/>
      <c r="F34" s="16"/>
      <c r="G34" s="16"/>
      <c r="H34" s="16"/>
      <c r="I34" s="16"/>
      <c r="J34" s="16"/>
      <c r="K34" s="16"/>
      <c r="L34" s="16"/>
      <c r="M34" s="14">
        <f t="shared" si="7"/>
        <v>0</v>
      </c>
    </row>
    <row r="35" spans="1:13" ht="17.25" customHeight="1" x14ac:dyDescent="0.25">
      <c r="A35" s="13" t="s">
        <v>61</v>
      </c>
      <c r="B35" s="18">
        <f>IF(Datentabelle!B8&gt;0,Datentabelle!B8,0)</f>
        <v>0</v>
      </c>
      <c r="C35" s="16"/>
      <c r="D35" s="16"/>
      <c r="E35" s="16"/>
      <c r="F35" s="16"/>
      <c r="G35" s="16"/>
      <c r="H35" s="16"/>
      <c r="I35" s="16"/>
      <c r="J35" s="16"/>
      <c r="K35" s="16"/>
      <c r="L35" s="16"/>
      <c r="M35" s="14">
        <f t="shared" si="7"/>
        <v>0</v>
      </c>
    </row>
    <row r="36" spans="1:13" ht="17.25" customHeight="1" x14ac:dyDescent="0.25">
      <c r="A36" s="13" t="s">
        <v>62</v>
      </c>
      <c r="B36" s="18">
        <f>IF(Datentabelle!B9&gt;0,Datentabelle!B9,0)</f>
        <v>0</v>
      </c>
      <c r="C36" s="16"/>
      <c r="D36" s="16"/>
      <c r="E36" s="16"/>
      <c r="F36" s="16"/>
      <c r="G36" s="16"/>
      <c r="H36" s="16"/>
      <c r="I36" s="16"/>
      <c r="J36" s="16"/>
      <c r="K36" s="16"/>
      <c r="L36" s="16"/>
      <c r="M36" s="14">
        <f t="shared" si="7"/>
        <v>0</v>
      </c>
    </row>
    <row r="37" spans="1:13" ht="17.25" customHeight="1" x14ac:dyDescent="0.25">
      <c r="A37" s="13" t="s">
        <v>63</v>
      </c>
      <c r="B37" s="18">
        <f>IF(Datentabelle!B10&gt;0,Datentabelle!B10,0)</f>
        <v>0</v>
      </c>
      <c r="C37" s="16"/>
      <c r="D37" s="16"/>
      <c r="E37" s="16"/>
      <c r="F37" s="16"/>
      <c r="G37" s="16"/>
      <c r="H37" s="16"/>
      <c r="I37" s="16"/>
      <c r="J37" s="16"/>
      <c r="K37" s="16"/>
      <c r="L37" s="16"/>
      <c r="M37" s="14">
        <f t="shared" si="7"/>
        <v>0</v>
      </c>
    </row>
    <row r="38" spans="1:13" ht="17.25" customHeight="1" x14ac:dyDescent="0.25">
      <c r="A38" s="13" t="s">
        <v>25</v>
      </c>
      <c r="B38" s="16"/>
      <c r="C38" s="16"/>
      <c r="D38" s="16"/>
      <c r="E38" s="16"/>
      <c r="F38" s="16"/>
      <c r="G38" s="16"/>
      <c r="H38" s="16"/>
      <c r="I38" s="16"/>
      <c r="J38" s="16"/>
      <c r="K38" s="16"/>
      <c r="L38" s="16"/>
      <c r="M38" s="14">
        <f t="shared" si="7"/>
        <v>0</v>
      </c>
    </row>
    <row r="39" spans="1:13" ht="17.25" customHeight="1" x14ac:dyDescent="0.25">
      <c r="A39" s="13" t="s">
        <v>26</v>
      </c>
      <c r="B39" s="16"/>
      <c r="C39" s="16"/>
      <c r="D39" s="16"/>
      <c r="E39" s="16"/>
      <c r="F39" s="16"/>
      <c r="G39" s="16"/>
      <c r="H39" s="16"/>
      <c r="I39" s="16"/>
      <c r="J39" s="16"/>
      <c r="K39" s="16"/>
      <c r="L39" s="16"/>
      <c r="M39" s="14">
        <f t="shared" si="7"/>
        <v>0</v>
      </c>
    </row>
    <row r="40" spans="1:13" ht="17.25" customHeight="1" x14ac:dyDescent="0.25">
      <c r="A40" s="13" t="s">
        <v>28</v>
      </c>
      <c r="B40" s="16"/>
      <c r="C40" s="16"/>
      <c r="D40" s="16"/>
      <c r="E40" s="16"/>
      <c r="F40" s="16"/>
      <c r="G40" s="16"/>
      <c r="H40" s="16"/>
      <c r="I40" s="16"/>
      <c r="J40" s="16"/>
      <c r="K40" s="16"/>
      <c r="L40" s="16"/>
      <c r="M40" s="14">
        <f t="shared" si="7"/>
        <v>0</v>
      </c>
    </row>
    <row r="41" spans="1:13" ht="17.25" customHeight="1" x14ac:dyDescent="0.25">
      <c r="A41" s="13" t="s">
        <v>18</v>
      </c>
      <c r="B41" s="16"/>
      <c r="C41" s="16"/>
      <c r="D41" s="16"/>
      <c r="E41" s="16"/>
      <c r="F41" s="16"/>
      <c r="G41" s="16"/>
      <c r="H41" s="16"/>
      <c r="I41" s="16"/>
      <c r="J41" s="16"/>
      <c r="K41" s="16"/>
      <c r="L41" s="16"/>
      <c r="M41" s="14">
        <f t="shared" si="7"/>
        <v>0</v>
      </c>
    </row>
    <row r="42" spans="1:13" ht="17.25" customHeight="1" x14ac:dyDescent="0.25">
      <c r="A42" s="13"/>
      <c r="B42" s="15"/>
      <c r="C42" s="15"/>
      <c r="D42" s="15"/>
      <c r="E42" s="15"/>
      <c r="F42" s="15"/>
      <c r="G42" s="15"/>
      <c r="H42" s="15"/>
      <c r="I42" s="15"/>
      <c r="J42" s="15"/>
      <c r="K42" s="15"/>
      <c r="L42" s="15"/>
      <c r="M42" s="14">
        <f t="shared" si="7"/>
        <v>0</v>
      </c>
    </row>
    <row r="43" spans="1:13" ht="17.25" customHeight="1" x14ac:dyDescent="0.25">
      <c r="A43" s="13" t="s">
        <v>27</v>
      </c>
      <c r="B43" s="15">
        <f>SUM(B29:B42)</f>
        <v>0</v>
      </c>
      <c r="C43" s="15">
        <f t="shared" ref="C43:G43" si="8">SUM(C29:C42)</f>
        <v>0</v>
      </c>
      <c r="D43" s="15">
        <f t="shared" si="8"/>
        <v>0</v>
      </c>
      <c r="E43" s="15">
        <f t="shared" si="8"/>
        <v>0</v>
      </c>
      <c r="F43" s="15">
        <f t="shared" si="8"/>
        <v>0</v>
      </c>
      <c r="G43" s="15">
        <f t="shared" si="8"/>
        <v>0</v>
      </c>
      <c r="H43" s="15">
        <f t="shared" ref="H43:L43" si="9">SUM(H29:H42)</f>
        <v>0</v>
      </c>
      <c r="I43" s="15">
        <f t="shared" si="9"/>
        <v>0</v>
      </c>
      <c r="J43" s="15">
        <f t="shared" si="9"/>
        <v>0</v>
      </c>
      <c r="K43" s="15">
        <f t="shared" si="9"/>
        <v>0</v>
      </c>
      <c r="L43" s="15">
        <f t="shared" si="9"/>
        <v>0</v>
      </c>
      <c r="M43" s="14">
        <f t="shared" si="7"/>
        <v>0</v>
      </c>
    </row>
    <row r="44" spans="1:13" ht="17.25" customHeight="1" x14ac:dyDescent="0.25">
      <c r="A44" s="13" t="s">
        <v>29</v>
      </c>
      <c r="B44" s="15">
        <f>ROUND(M43*B26,4)</f>
        <v>0</v>
      </c>
      <c r="C44" s="15">
        <f>ROUND(M43*C26,4)</f>
        <v>0</v>
      </c>
      <c r="D44" s="15">
        <f>ROUND(M43*D26,4)</f>
        <v>0</v>
      </c>
      <c r="E44" s="15">
        <f>ROUND(M43*E26,4)</f>
        <v>0</v>
      </c>
      <c r="F44" s="15">
        <f>ROUND(M43*F26,4)</f>
        <v>0</v>
      </c>
      <c r="G44" s="15">
        <f>ROUND(M43*G26,4)</f>
        <v>0</v>
      </c>
      <c r="H44" s="15">
        <f t="shared" ref="H44:L44" si="10">ROUND(N43*H26,4)</f>
        <v>0</v>
      </c>
      <c r="I44" s="15">
        <f t="shared" si="10"/>
        <v>0</v>
      </c>
      <c r="J44" s="15">
        <f t="shared" si="10"/>
        <v>0</v>
      </c>
      <c r="K44" s="15">
        <f t="shared" si="10"/>
        <v>0</v>
      </c>
      <c r="L44" s="15">
        <f t="shared" si="10"/>
        <v>0</v>
      </c>
      <c r="M44" s="14">
        <f t="shared" si="7"/>
        <v>0</v>
      </c>
    </row>
    <row r="45" spans="1:13" ht="17.25" customHeight="1" x14ac:dyDescent="0.25">
      <c r="A45" s="13" t="s">
        <v>31</v>
      </c>
      <c r="B45" s="15">
        <f>B19+B20+B21-B22+B44</f>
        <v>0</v>
      </c>
      <c r="C45" s="15">
        <f t="shared" ref="C45:G45" si="11">C19+C20+C21-C22+C43</f>
        <v>0</v>
      </c>
      <c r="D45" s="15">
        <f>D19+D20+D21-D22+D44-B43</f>
        <v>0</v>
      </c>
      <c r="E45" s="15">
        <f>E19+E20+E21-E22+E44</f>
        <v>0</v>
      </c>
      <c r="F45" s="15">
        <f t="shared" si="11"/>
        <v>0</v>
      </c>
      <c r="G45" s="15">
        <f t="shared" si="11"/>
        <v>0</v>
      </c>
      <c r="H45" s="15">
        <f t="shared" ref="H45:L45" si="12">H19+H20+H21-H22+H43</f>
        <v>0</v>
      </c>
      <c r="I45" s="15">
        <f t="shared" si="12"/>
        <v>0</v>
      </c>
      <c r="J45" s="15">
        <f t="shared" si="12"/>
        <v>0</v>
      </c>
      <c r="K45" s="15">
        <f t="shared" si="12"/>
        <v>0</v>
      </c>
      <c r="L45" s="15">
        <f t="shared" si="12"/>
        <v>0</v>
      </c>
      <c r="M45" s="14">
        <f t="shared" si="7"/>
        <v>0</v>
      </c>
    </row>
    <row r="46" spans="1:13" ht="17.25" customHeight="1" x14ac:dyDescent="0.25">
      <c r="A46" s="13" t="s">
        <v>30</v>
      </c>
      <c r="B46" s="15">
        <f>B25-B44</f>
        <v>0</v>
      </c>
      <c r="C46" s="15">
        <f>C25-C44</f>
        <v>0</v>
      </c>
      <c r="D46" s="15">
        <f>IF(B29&gt;0,((D24*-1)-B29)*-1,(D25-D44))</f>
        <v>0</v>
      </c>
      <c r="E46" s="15">
        <f>IF(B30&gt;0,((E24*-1)-B30)*-1,E25-E44)</f>
        <v>0</v>
      </c>
      <c r="F46" s="15">
        <f>IF(B31&gt;0,((F24*-1)-B31)*-1,F25-F44)</f>
        <v>0</v>
      </c>
      <c r="G46" s="15">
        <f>IF(B32&gt;0,((G24*-1)-B32)*-1,G25-G44)</f>
        <v>0</v>
      </c>
      <c r="H46" s="15">
        <f t="shared" ref="H46:L46" si="13">IF(C32&gt;0,((H24*-1)-C32)*-1,H25-H44)</f>
        <v>0</v>
      </c>
      <c r="I46" s="15">
        <f t="shared" si="13"/>
        <v>0</v>
      </c>
      <c r="J46" s="15">
        <f t="shared" si="13"/>
        <v>0</v>
      </c>
      <c r="K46" s="15">
        <f t="shared" si="13"/>
        <v>0</v>
      </c>
      <c r="L46" s="15">
        <f t="shared" si="13"/>
        <v>0</v>
      </c>
      <c r="M46" s="14">
        <f t="shared" si="7"/>
        <v>0</v>
      </c>
    </row>
    <row r="47" spans="1:13" ht="17.25" customHeight="1" thickBot="1" x14ac:dyDescent="0.3">
      <c r="A47" s="19" t="s">
        <v>32</v>
      </c>
      <c r="B47" s="20">
        <f t="shared" ref="B47:G47" si="14">IF(B46&lt;0,B46*-1,0)</f>
        <v>0</v>
      </c>
      <c r="C47" s="20">
        <f t="shared" si="14"/>
        <v>0</v>
      </c>
      <c r="D47" s="20">
        <f t="shared" si="14"/>
        <v>0</v>
      </c>
      <c r="E47" s="20">
        <f t="shared" si="14"/>
        <v>0</v>
      </c>
      <c r="F47" s="20">
        <f t="shared" si="14"/>
        <v>0</v>
      </c>
      <c r="G47" s="20">
        <f t="shared" si="14"/>
        <v>0</v>
      </c>
      <c r="H47" s="20">
        <f t="shared" ref="H47:L47" si="15">IF(H46&lt;0,H46*-1,0)</f>
        <v>0</v>
      </c>
      <c r="I47" s="20">
        <f t="shared" si="15"/>
        <v>0</v>
      </c>
      <c r="J47" s="20">
        <f t="shared" si="15"/>
        <v>0</v>
      </c>
      <c r="K47" s="20">
        <f t="shared" si="15"/>
        <v>0</v>
      </c>
      <c r="L47" s="20">
        <f t="shared" si="15"/>
        <v>0</v>
      </c>
      <c r="M47" s="21">
        <f t="shared" si="7"/>
        <v>0</v>
      </c>
    </row>
    <row r="48" spans="1:13" ht="6" customHeight="1" thickBot="1" x14ac:dyDescent="0.3"/>
    <row r="49" spans="1:13" ht="17.25" customHeight="1" x14ac:dyDescent="0.25">
      <c r="A49" s="22" t="s">
        <v>33</v>
      </c>
      <c r="B49" s="23"/>
      <c r="C49" s="23"/>
      <c r="D49" s="23"/>
      <c r="E49" s="23"/>
      <c r="F49" s="23"/>
      <c r="G49" s="23"/>
      <c r="H49" s="23"/>
      <c r="I49" s="23"/>
      <c r="J49" s="23"/>
      <c r="K49" s="23"/>
      <c r="L49" s="23"/>
      <c r="M49" s="24"/>
    </row>
    <row r="50" spans="1:13" ht="17.25" customHeight="1" x14ac:dyDescent="0.25">
      <c r="A50" s="13" t="s">
        <v>34</v>
      </c>
      <c r="B50" s="15"/>
      <c r="C50" s="15"/>
      <c r="D50" s="16"/>
      <c r="E50" s="16"/>
      <c r="F50" s="16"/>
      <c r="G50" s="16"/>
      <c r="H50" s="16"/>
      <c r="I50" s="16"/>
      <c r="J50" s="16"/>
      <c r="K50" s="16"/>
      <c r="L50" s="16"/>
      <c r="M50" s="14">
        <f>SUM(B50:L50)</f>
        <v>0</v>
      </c>
    </row>
    <row r="51" spans="1:13" ht="17.25" customHeight="1" x14ac:dyDescent="0.25">
      <c r="A51" s="13" t="s">
        <v>35</v>
      </c>
      <c r="B51" s="15"/>
      <c r="C51" s="15"/>
      <c r="D51" s="16"/>
      <c r="E51" s="16"/>
      <c r="F51" s="16"/>
      <c r="G51" s="16"/>
      <c r="H51" s="16"/>
      <c r="I51" s="16"/>
      <c r="J51" s="16"/>
      <c r="K51" s="16"/>
      <c r="L51" s="16"/>
      <c r="M51" s="14">
        <f t="shared" ref="M51:M56" si="16">SUM(B51:L51)</f>
        <v>0</v>
      </c>
    </row>
    <row r="52" spans="1:13" ht="17.25" customHeight="1" x14ac:dyDescent="0.25">
      <c r="A52" s="13" t="s">
        <v>36</v>
      </c>
      <c r="B52" s="15"/>
      <c r="C52" s="15"/>
      <c r="D52" s="16"/>
      <c r="E52" s="16"/>
      <c r="F52" s="16"/>
      <c r="G52" s="16"/>
      <c r="H52" s="16"/>
      <c r="I52" s="16"/>
      <c r="J52" s="16"/>
      <c r="K52" s="16"/>
      <c r="L52" s="16"/>
      <c r="M52" s="14">
        <f t="shared" si="16"/>
        <v>0</v>
      </c>
    </row>
    <row r="53" spans="1:13" ht="17.25" customHeight="1" x14ac:dyDescent="0.25">
      <c r="A53" s="13" t="s">
        <v>37</v>
      </c>
      <c r="B53" s="15"/>
      <c r="C53" s="15"/>
      <c r="D53" s="16"/>
      <c r="E53" s="16"/>
      <c r="F53" s="16"/>
      <c r="G53" s="16"/>
      <c r="H53" s="16"/>
      <c r="I53" s="16"/>
      <c r="J53" s="16"/>
      <c r="K53" s="16"/>
      <c r="L53" s="16"/>
      <c r="M53" s="14">
        <f t="shared" si="16"/>
        <v>0</v>
      </c>
    </row>
    <row r="54" spans="1:13" ht="17.25" customHeight="1" x14ac:dyDescent="0.25">
      <c r="A54" s="13" t="s">
        <v>38</v>
      </c>
      <c r="B54" s="15"/>
      <c r="C54" s="15"/>
      <c r="D54" s="16"/>
      <c r="E54" s="16"/>
      <c r="F54" s="16"/>
      <c r="G54" s="16"/>
      <c r="H54" s="16"/>
      <c r="I54" s="16"/>
      <c r="J54" s="16"/>
      <c r="K54" s="16"/>
      <c r="L54" s="16"/>
      <c r="M54" s="14">
        <f t="shared" si="16"/>
        <v>0</v>
      </c>
    </row>
    <row r="55" spans="1:13" ht="17.25" customHeight="1" x14ac:dyDescent="0.25">
      <c r="A55" s="13" t="s">
        <v>39</v>
      </c>
      <c r="B55" s="15"/>
      <c r="C55" s="15"/>
      <c r="D55" s="16"/>
      <c r="E55" s="16"/>
      <c r="F55" s="16"/>
      <c r="G55" s="16"/>
      <c r="H55" s="16"/>
      <c r="I55" s="16"/>
      <c r="J55" s="16"/>
      <c r="K55" s="16"/>
      <c r="L55" s="16"/>
      <c r="M55" s="14">
        <f t="shared" si="16"/>
        <v>0</v>
      </c>
    </row>
    <row r="56" spans="1:13" ht="17.25" customHeight="1" x14ac:dyDescent="0.25">
      <c r="A56" s="13" t="s">
        <v>40</v>
      </c>
      <c r="B56" s="15"/>
      <c r="C56" s="15"/>
      <c r="D56" s="16"/>
      <c r="E56" s="16"/>
      <c r="F56" s="16"/>
      <c r="G56" s="16"/>
      <c r="H56" s="16"/>
      <c r="I56" s="16"/>
      <c r="J56" s="16"/>
      <c r="K56" s="16"/>
      <c r="L56" s="16"/>
      <c r="M56" s="14">
        <f t="shared" si="16"/>
        <v>0</v>
      </c>
    </row>
    <row r="57" spans="1:13" ht="17.25" customHeight="1" x14ac:dyDescent="0.25">
      <c r="A57" s="13"/>
      <c r="B57" s="15"/>
      <c r="C57" s="15"/>
      <c r="D57" s="15"/>
      <c r="E57" s="15"/>
      <c r="F57" s="15"/>
      <c r="G57" s="15"/>
      <c r="H57" s="15"/>
      <c r="I57" s="15"/>
      <c r="J57" s="15"/>
      <c r="K57" s="15"/>
      <c r="L57" s="15"/>
      <c r="M57" s="14"/>
    </row>
    <row r="58" spans="1:13" ht="17.25" customHeight="1" thickBot="1" x14ac:dyDescent="0.3">
      <c r="A58" s="19" t="s">
        <v>41</v>
      </c>
      <c r="B58" s="20"/>
      <c r="C58" s="20"/>
      <c r="D58" s="20">
        <f>SUM(D50:D57)</f>
        <v>0</v>
      </c>
      <c r="E58" s="20">
        <f>SUM(E50:E57)</f>
        <v>0</v>
      </c>
      <c r="F58" s="20">
        <f>SUM(F50:F57)</f>
        <v>0</v>
      </c>
      <c r="G58" s="20">
        <f>SUM(G50:G57)</f>
        <v>0</v>
      </c>
      <c r="H58" s="20">
        <f t="shared" ref="H58:L58" si="17">SUM(H50:H57)</f>
        <v>0</v>
      </c>
      <c r="I58" s="20">
        <f t="shared" si="17"/>
        <v>0</v>
      </c>
      <c r="J58" s="20">
        <f t="shared" si="17"/>
        <v>0</v>
      </c>
      <c r="K58" s="20">
        <f t="shared" si="17"/>
        <v>0</v>
      </c>
      <c r="L58" s="20">
        <f t="shared" si="17"/>
        <v>0</v>
      </c>
      <c r="M58" s="21">
        <f>SUM(B58:L58)</f>
        <v>0</v>
      </c>
    </row>
    <row r="59" spans="1:13" ht="17.25" customHeight="1" thickBot="1" x14ac:dyDescent="0.3">
      <c r="A59" s="25"/>
      <c r="B59" s="25"/>
      <c r="C59" s="25"/>
      <c r="D59" s="25"/>
      <c r="E59" s="25"/>
      <c r="F59" s="25"/>
      <c r="G59" s="25"/>
      <c r="H59" s="25"/>
      <c r="I59" s="25"/>
      <c r="J59" s="25"/>
      <c r="K59" s="25"/>
      <c r="L59" s="25"/>
      <c r="M59" s="25"/>
    </row>
    <row r="60" spans="1:13" ht="17.25" customHeight="1" x14ac:dyDescent="0.25">
      <c r="A60" s="26" t="s">
        <v>44</v>
      </c>
      <c r="B60" s="27"/>
      <c r="C60" s="23"/>
      <c r="D60" s="23"/>
      <c r="E60" s="23"/>
      <c r="F60" s="23"/>
      <c r="G60" s="23"/>
      <c r="H60" s="23"/>
      <c r="I60" s="23"/>
      <c r="J60" s="23"/>
      <c r="K60" s="23"/>
      <c r="L60" s="23"/>
      <c r="M60" s="24"/>
    </row>
    <row r="61" spans="1:13" ht="17.25" customHeight="1" x14ac:dyDescent="0.25">
      <c r="A61" s="13" t="s">
        <v>46</v>
      </c>
      <c r="B61" s="15"/>
      <c r="C61" s="15"/>
      <c r="D61" s="15">
        <f>D47</f>
        <v>0</v>
      </c>
      <c r="E61" s="15">
        <f>E47</f>
        <v>0</v>
      </c>
      <c r="F61" s="15">
        <f>F47</f>
        <v>0</v>
      </c>
      <c r="G61" s="15">
        <f>G47</f>
        <v>0</v>
      </c>
      <c r="H61" s="15">
        <f t="shared" ref="H61:L61" si="18">H47</f>
        <v>0</v>
      </c>
      <c r="I61" s="15">
        <f t="shared" si="18"/>
        <v>0</v>
      </c>
      <c r="J61" s="15">
        <f t="shared" si="18"/>
        <v>0</v>
      </c>
      <c r="K61" s="15">
        <f t="shared" si="18"/>
        <v>0</v>
      </c>
      <c r="L61" s="15">
        <f t="shared" si="18"/>
        <v>0</v>
      </c>
      <c r="M61" s="14">
        <f>SUM(D61:L61)</f>
        <v>0</v>
      </c>
    </row>
    <row r="62" spans="1:13" ht="17.25" customHeight="1" x14ac:dyDescent="0.25">
      <c r="A62" s="13" t="s">
        <v>45</v>
      </c>
      <c r="B62" s="15"/>
      <c r="C62" s="15"/>
      <c r="D62" s="15">
        <f>IF(D58&gt;0,ROUND((SUM(B47:C47)/Datentabelle!B24),2),0)</f>
        <v>0</v>
      </c>
      <c r="E62" s="15">
        <f>IF(E58&gt;0,ROUND((SUM(B47:C47)/Datentabelle!B24),2),0)</f>
        <v>0</v>
      </c>
      <c r="F62" s="15">
        <f>IF(F58&gt;0,ROUND((SUM(B47:C47)/Datentabelle!B24),2),0)</f>
        <v>0</v>
      </c>
      <c r="G62" s="15">
        <f>IF(G58&gt;0,ROUND((SUM(B47:C47)/Datentabelle!B24),2),0)</f>
        <v>0</v>
      </c>
      <c r="H62" s="15">
        <f>IF(H58&gt;0,ROUND((SUM(B47:C47)/Datentabelle!B24),2),0)</f>
        <v>0</v>
      </c>
      <c r="I62" s="15">
        <f>IF(I58&gt;0,ROUND((SUM(B47:C47)/Datentabelle!B24),2),0)</f>
        <v>0</v>
      </c>
      <c r="J62" s="15">
        <f>IF(J58&gt;0,ROUND((SUM(B47:C47)/Datentabelle!B24),2),0)</f>
        <v>0</v>
      </c>
      <c r="K62" s="15">
        <f>IF(K58&gt;0,ROUND((SUM(B47:C47)/Datentabelle!B24),2),0)</f>
        <v>0</v>
      </c>
      <c r="L62" s="15">
        <f>IF(L58&gt;0,ROUND((SUM(B47:C47)/Datentabelle!B24),2),0)</f>
        <v>0</v>
      </c>
      <c r="M62" s="14">
        <f t="shared" ref="M62:M78" si="19">SUM(D62:L62)</f>
        <v>0</v>
      </c>
    </row>
    <row r="63" spans="1:13" ht="17.25" customHeight="1" x14ac:dyDescent="0.25">
      <c r="A63" s="13" t="s">
        <v>47</v>
      </c>
      <c r="B63" s="15"/>
      <c r="C63" s="15"/>
      <c r="D63" s="15">
        <f>SUM(D61:D62)</f>
        <v>0</v>
      </c>
      <c r="E63" s="15">
        <f>SUM(E61:E62)</f>
        <v>0</v>
      </c>
      <c r="F63" s="15">
        <f>SUM(F61:F62)</f>
        <v>0</v>
      </c>
      <c r="G63" s="15">
        <f>SUM(G61:G62)</f>
        <v>0</v>
      </c>
      <c r="H63" s="15">
        <f t="shared" ref="H63:L63" si="20">SUM(H61:H62)</f>
        <v>0</v>
      </c>
      <c r="I63" s="15">
        <f t="shared" si="20"/>
        <v>0</v>
      </c>
      <c r="J63" s="15">
        <f t="shared" si="20"/>
        <v>0</v>
      </c>
      <c r="K63" s="15">
        <f t="shared" si="20"/>
        <v>0</v>
      </c>
      <c r="L63" s="15">
        <f t="shared" si="20"/>
        <v>0</v>
      </c>
      <c r="M63" s="14">
        <f t="shared" si="19"/>
        <v>0</v>
      </c>
    </row>
    <row r="64" spans="1:13" ht="17.25" customHeight="1" x14ac:dyDescent="0.25">
      <c r="A64" s="28"/>
      <c r="B64" s="29"/>
      <c r="C64" s="29"/>
      <c r="D64" s="29"/>
      <c r="E64" s="29"/>
      <c r="F64" s="29"/>
      <c r="G64" s="29"/>
      <c r="H64" s="29"/>
      <c r="I64" s="29"/>
      <c r="J64" s="29"/>
      <c r="K64" s="29"/>
      <c r="L64" s="29"/>
      <c r="M64" s="14"/>
    </row>
    <row r="65" spans="1:13" ht="17.25" customHeight="1" x14ac:dyDescent="0.25">
      <c r="A65" s="13" t="s">
        <v>34</v>
      </c>
      <c r="B65" s="15"/>
      <c r="C65" s="15"/>
      <c r="D65" s="15">
        <f>D50</f>
        <v>0</v>
      </c>
      <c r="E65" s="15">
        <f>E50</f>
        <v>0</v>
      </c>
      <c r="F65" s="15">
        <f>F50</f>
        <v>0</v>
      </c>
      <c r="G65" s="15">
        <f>G50</f>
        <v>0</v>
      </c>
      <c r="H65" s="15">
        <f t="shared" ref="H65:L65" si="21">H50</f>
        <v>0</v>
      </c>
      <c r="I65" s="15">
        <f t="shared" si="21"/>
        <v>0</v>
      </c>
      <c r="J65" s="15">
        <f t="shared" si="21"/>
        <v>0</v>
      </c>
      <c r="K65" s="15">
        <f t="shared" si="21"/>
        <v>0</v>
      </c>
      <c r="L65" s="15">
        <f t="shared" si="21"/>
        <v>0</v>
      </c>
      <c r="M65" s="14">
        <f t="shared" si="19"/>
        <v>0</v>
      </c>
    </row>
    <row r="66" spans="1:13" ht="17.25" customHeight="1" x14ac:dyDescent="0.25">
      <c r="A66" s="13" t="s">
        <v>32</v>
      </c>
      <c r="B66" s="15"/>
      <c r="C66" s="15"/>
      <c r="D66" s="15">
        <f>IF((D63-D65&gt;0),D63-D65,0)</f>
        <v>0</v>
      </c>
      <c r="E66" s="15">
        <f>IF((E63-E65&gt;0),E63-E65,0)</f>
        <v>0</v>
      </c>
      <c r="F66" s="15">
        <f>IF((F63-F65&gt;0),F63-F65,0)</f>
        <v>0</v>
      </c>
      <c r="G66" s="15">
        <f>IF((G63-G65&gt;0),G63-G65,0)</f>
        <v>0</v>
      </c>
      <c r="H66" s="15">
        <f t="shared" ref="H66:L66" si="22">IF((H63-H65&gt;0),H63-H65,0)</f>
        <v>0</v>
      </c>
      <c r="I66" s="15">
        <f t="shared" si="22"/>
        <v>0</v>
      </c>
      <c r="J66" s="15">
        <f t="shared" si="22"/>
        <v>0</v>
      </c>
      <c r="K66" s="15">
        <f t="shared" si="22"/>
        <v>0</v>
      </c>
      <c r="L66" s="15">
        <f t="shared" si="22"/>
        <v>0</v>
      </c>
      <c r="M66" s="14">
        <f t="shared" si="19"/>
        <v>0</v>
      </c>
    </row>
    <row r="67" spans="1:13" ht="17.25" customHeight="1" x14ac:dyDescent="0.25">
      <c r="A67" s="13" t="s">
        <v>35</v>
      </c>
      <c r="B67" s="15"/>
      <c r="C67" s="15"/>
      <c r="D67" s="15">
        <f>D51</f>
        <v>0</v>
      </c>
      <c r="E67" s="15">
        <f>E51</f>
        <v>0</v>
      </c>
      <c r="F67" s="15">
        <f>F51</f>
        <v>0</v>
      </c>
      <c r="G67" s="15">
        <f>G51</f>
        <v>0</v>
      </c>
      <c r="H67" s="15">
        <f t="shared" ref="H67:L67" si="23">H51</f>
        <v>0</v>
      </c>
      <c r="I67" s="15">
        <f t="shared" si="23"/>
        <v>0</v>
      </c>
      <c r="J67" s="15">
        <f t="shared" si="23"/>
        <v>0</v>
      </c>
      <c r="K67" s="15">
        <f t="shared" si="23"/>
        <v>0</v>
      </c>
      <c r="L67" s="15">
        <f t="shared" si="23"/>
        <v>0</v>
      </c>
      <c r="M67" s="14">
        <f t="shared" si="19"/>
        <v>0</v>
      </c>
    </row>
    <row r="68" spans="1:13" ht="17.25" customHeight="1" x14ac:dyDescent="0.25">
      <c r="A68" s="13" t="s">
        <v>32</v>
      </c>
      <c r="B68" s="15"/>
      <c r="C68" s="15"/>
      <c r="D68" s="15">
        <f>IF((D66-D67)&gt;0,D66-D67,0)</f>
        <v>0</v>
      </c>
      <c r="E68" s="15">
        <f>IF((E66-E67)&gt;0,E66-E67,0)</f>
        <v>0</v>
      </c>
      <c r="F68" s="15">
        <f>IF((F66-F67)&gt;0,F66-F67,0)</f>
        <v>0</v>
      </c>
      <c r="G68" s="15">
        <f>IF((G66-G67)&gt;0,G66-G67,0)</f>
        <v>0</v>
      </c>
      <c r="H68" s="15">
        <f t="shared" ref="H68:L68" si="24">IF((H66-H67)&gt;0,H66-H67,0)</f>
        <v>0</v>
      </c>
      <c r="I68" s="15">
        <f t="shared" si="24"/>
        <v>0</v>
      </c>
      <c r="J68" s="15">
        <f t="shared" si="24"/>
        <v>0</v>
      </c>
      <c r="K68" s="15">
        <f t="shared" si="24"/>
        <v>0</v>
      </c>
      <c r="L68" s="15">
        <f t="shared" si="24"/>
        <v>0</v>
      </c>
      <c r="M68" s="14">
        <f t="shared" si="19"/>
        <v>0</v>
      </c>
    </row>
    <row r="69" spans="1:13" ht="17.25" customHeight="1" x14ac:dyDescent="0.25">
      <c r="A69" s="13" t="s">
        <v>36</v>
      </c>
      <c r="B69" s="15"/>
      <c r="C69" s="15"/>
      <c r="D69" s="15">
        <f>D52</f>
        <v>0</v>
      </c>
      <c r="E69" s="15">
        <f>E52</f>
        <v>0</v>
      </c>
      <c r="F69" s="15">
        <f>F52</f>
        <v>0</v>
      </c>
      <c r="G69" s="15">
        <f>G52</f>
        <v>0</v>
      </c>
      <c r="H69" s="15">
        <f t="shared" ref="H69:L69" si="25">H52</f>
        <v>0</v>
      </c>
      <c r="I69" s="15">
        <f t="shared" si="25"/>
        <v>0</v>
      </c>
      <c r="J69" s="15">
        <f t="shared" si="25"/>
        <v>0</v>
      </c>
      <c r="K69" s="15">
        <f t="shared" si="25"/>
        <v>0</v>
      </c>
      <c r="L69" s="15">
        <f t="shared" si="25"/>
        <v>0</v>
      </c>
      <c r="M69" s="14">
        <f t="shared" si="19"/>
        <v>0</v>
      </c>
    </row>
    <row r="70" spans="1:13" ht="17.25" customHeight="1" x14ac:dyDescent="0.25">
      <c r="A70" s="13" t="s">
        <v>32</v>
      </c>
      <c r="B70" s="15"/>
      <c r="C70" s="15"/>
      <c r="D70" s="15">
        <f>IF((D68-D69&gt;0),D68-D69,0)</f>
        <v>0</v>
      </c>
      <c r="E70" s="15">
        <f>IF((E68-E69&gt;0),E68-E69,0)</f>
        <v>0</v>
      </c>
      <c r="F70" s="15">
        <f>IF((F68-F69&gt;0),F68-F69,0)</f>
        <v>0</v>
      </c>
      <c r="G70" s="15">
        <f>IF((G68-G69&gt;0),G68-G69,0)</f>
        <v>0</v>
      </c>
      <c r="H70" s="15">
        <f t="shared" ref="H70:L70" si="26">IF((H68-H69&gt;0),H68-H69,0)</f>
        <v>0</v>
      </c>
      <c r="I70" s="15">
        <f t="shared" si="26"/>
        <v>0</v>
      </c>
      <c r="J70" s="15">
        <f t="shared" si="26"/>
        <v>0</v>
      </c>
      <c r="K70" s="15">
        <f t="shared" si="26"/>
        <v>0</v>
      </c>
      <c r="L70" s="15">
        <f t="shared" si="26"/>
        <v>0</v>
      </c>
      <c r="M70" s="14">
        <f t="shared" si="19"/>
        <v>0</v>
      </c>
    </row>
    <row r="71" spans="1:13" ht="17.25" customHeight="1" x14ac:dyDescent="0.25">
      <c r="A71" s="13" t="s">
        <v>37</v>
      </c>
      <c r="B71" s="15"/>
      <c r="C71" s="15"/>
      <c r="D71" s="15">
        <f>D53</f>
        <v>0</v>
      </c>
      <c r="E71" s="15">
        <f>E53</f>
        <v>0</v>
      </c>
      <c r="F71" s="15">
        <f>F53</f>
        <v>0</v>
      </c>
      <c r="G71" s="15">
        <f>G53</f>
        <v>0</v>
      </c>
      <c r="H71" s="15">
        <f t="shared" ref="H71:L71" si="27">H53</f>
        <v>0</v>
      </c>
      <c r="I71" s="15">
        <f t="shared" si="27"/>
        <v>0</v>
      </c>
      <c r="J71" s="15">
        <f t="shared" si="27"/>
        <v>0</v>
      </c>
      <c r="K71" s="15">
        <f t="shared" si="27"/>
        <v>0</v>
      </c>
      <c r="L71" s="15">
        <f t="shared" si="27"/>
        <v>0</v>
      </c>
      <c r="M71" s="14">
        <f t="shared" si="19"/>
        <v>0</v>
      </c>
    </row>
    <row r="72" spans="1:13" ht="17.25" customHeight="1" x14ac:dyDescent="0.25">
      <c r="A72" s="13" t="s">
        <v>32</v>
      </c>
      <c r="B72" s="15"/>
      <c r="C72" s="15"/>
      <c r="D72" s="15">
        <f>IF((D70-D71)&gt;0,D70-D71,0)</f>
        <v>0</v>
      </c>
      <c r="E72" s="15">
        <f>IF((E70-E71)&gt;0,E70-E71,0)</f>
        <v>0</v>
      </c>
      <c r="F72" s="15">
        <f>IF((F70-F71)&gt;0,F70-F71,0)</f>
        <v>0</v>
      </c>
      <c r="G72" s="15">
        <f>IF((G70-G71)&gt;0,G70-G71,0)</f>
        <v>0</v>
      </c>
      <c r="H72" s="15">
        <f t="shared" ref="H72:L72" si="28">IF((H70-H71)&gt;0,H70-H71,0)</f>
        <v>0</v>
      </c>
      <c r="I72" s="15">
        <f t="shared" si="28"/>
        <v>0</v>
      </c>
      <c r="J72" s="15">
        <f t="shared" si="28"/>
        <v>0</v>
      </c>
      <c r="K72" s="15">
        <f t="shared" si="28"/>
        <v>0</v>
      </c>
      <c r="L72" s="15">
        <f t="shared" si="28"/>
        <v>0</v>
      </c>
      <c r="M72" s="14">
        <f t="shared" si="19"/>
        <v>0</v>
      </c>
    </row>
    <row r="73" spans="1:13" ht="17.25" customHeight="1" x14ac:dyDescent="0.25">
      <c r="A73" s="13" t="s">
        <v>38</v>
      </c>
      <c r="B73" s="15"/>
      <c r="C73" s="15"/>
      <c r="D73" s="15">
        <f>D54</f>
        <v>0</v>
      </c>
      <c r="E73" s="15">
        <f>E54</f>
        <v>0</v>
      </c>
      <c r="F73" s="15">
        <f>F54</f>
        <v>0</v>
      </c>
      <c r="G73" s="15">
        <f>G54</f>
        <v>0</v>
      </c>
      <c r="H73" s="15">
        <f t="shared" ref="H73:L73" si="29">H54</f>
        <v>0</v>
      </c>
      <c r="I73" s="15">
        <f t="shared" si="29"/>
        <v>0</v>
      </c>
      <c r="J73" s="15">
        <f t="shared" si="29"/>
        <v>0</v>
      </c>
      <c r="K73" s="15">
        <f t="shared" si="29"/>
        <v>0</v>
      </c>
      <c r="L73" s="15">
        <f t="shared" si="29"/>
        <v>0</v>
      </c>
      <c r="M73" s="14">
        <f t="shared" si="19"/>
        <v>0</v>
      </c>
    </row>
    <row r="74" spans="1:13" ht="17.25" customHeight="1" x14ac:dyDescent="0.25">
      <c r="A74" s="13" t="s">
        <v>32</v>
      </c>
      <c r="B74" s="15"/>
      <c r="C74" s="15"/>
      <c r="D74" s="15">
        <f>IF((D72-D73)&gt;0,D72-D73,0)</f>
        <v>0</v>
      </c>
      <c r="E74" s="15">
        <f>IF((E72-E73)&gt;0,E72-E73,0)</f>
        <v>0</v>
      </c>
      <c r="F74" s="15">
        <f>IF((F72-F73)&gt;0,F72-F73,0)</f>
        <v>0</v>
      </c>
      <c r="G74" s="15">
        <f>IF((G72-G73)&gt;0,G72-G73,0)</f>
        <v>0</v>
      </c>
      <c r="H74" s="15">
        <f t="shared" ref="H74:L74" si="30">IF((H72-H73)&gt;0,H72-H73,0)</f>
        <v>0</v>
      </c>
      <c r="I74" s="15">
        <f t="shared" si="30"/>
        <v>0</v>
      </c>
      <c r="J74" s="15">
        <f t="shared" si="30"/>
        <v>0</v>
      </c>
      <c r="K74" s="15">
        <f t="shared" si="30"/>
        <v>0</v>
      </c>
      <c r="L74" s="15">
        <f t="shared" si="30"/>
        <v>0</v>
      </c>
      <c r="M74" s="14">
        <f t="shared" si="19"/>
        <v>0</v>
      </c>
    </row>
    <row r="75" spans="1:13" ht="17.25" customHeight="1" x14ac:dyDescent="0.25">
      <c r="A75" s="13" t="s">
        <v>39</v>
      </c>
      <c r="B75" s="15"/>
      <c r="C75" s="15"/>
      <c r="D75" s="15">
        <f>D55</f>
        <v>0</v>
      </c>
      <c r="E75" s="15">
        <f>E55</f>
        <v>0</v>
      </c>
      <c r="F75" s="15">
        <f>F55</f>
        <v>0</v>
      </c>
      <c r="G75" s="15">
        <f>G55</f>
        <v>0</v>
      </c>
      <c r="H75" s="15">
        <f t="shared" ref="H75:L75" si="31">H55</f>
        <v>0</v>
      </c>
      <c r="I75" s="15">
        <f t="shared" si="31"/>
        <v>0</v>
      </c>
      <c r="J75" s="15">
        <f t="shared" si="31"/>
        <v>0</v>
      </c>
      <c r="K75" s="15">
        <f t="shared" si="31"/>
        <v>0</v>
      </c>
      <c r="L75" s="15">
        <f t="shared" si="31"/>
        <v>0</v>
      </c>
      <c r="M75" s="14">
        <f t="shared" si="19"/>
        <v>0</v>
      </c>
    </row>
    <row r="76" spans="1:13" ht="17.25" customHeight="1" x14ac:dyDescent="0.25">
      <c r="A76" s="13" t="s">
        <v>32</v>
      </c>
      <c r="B76" s="15"/>
      <c r="C76" s="15"/>
      <c r="D76" s="15">
        <f>IF((D74-D75)&gt;0,D74-D75,0)</f>
        <v>0</v>
      </c>
      <c r="E76" s="15">
        <f>IF((E74-E75)&gt;0,E74-E75,0)</f>
        <v>0</v>
      </c>
      <c r="F76" s="15">
        <f>IF((F74-F75)&gt;0,F74-F75,0)</f>
        <v>0</v>
      </c>
      <c r="G76" s="15">
        <f>IF((G74-G75)&gt;0,G74-G75,0)</f>
        <v>0</v>
      </c>
      <c r="H76" s="15">
        <f t="shared" ref="H76:L76" si="32">IF((H74-H75)&gt;0,H74-H75,0)</f>
        <v>0</v>
      </c>
      <c r="I76" s="15">
        <f t="shared" si="32"/>
        <v>0</v>
      </c>
      <c r="J76" s="15">
        <f t="shared" si="32"/>
        <v>0</v>
      </c>
      <c r="K76" s="15">
        <f t="shared" si="32"/>
        <v>0</v>
      </c>
      <c r="L76" s="15">
        <f t="shared" si="32"/>
        <v>0</v>
      </c>
      <c r="M76" s="14">
        <f t="shared" si="19"/>
        <v>0</v>
      </c>
    </row>
    <row r="77" spans="1:13" ht="17.25" customHeight="1" x14ac:dyDescent="0.25">
      <c r="A77" s="30" t="s">
        <v>40</v>
      </c>
      <c r="B77" s="31"/>
      <c r="C77" s="31"/>
      <c r="D77" s="31">
        <f>D56</f>
        <v>0</v>
      </c>
      <c r="E77" s="31">
        <f>E56</f>
        <v>0</v>
      </c>
      <c r="F77" s="31">
        <f>F56</f>
        <v>0</v>
      </c>
      <c r="G77" s="31">
        <f>G56</f>
        <v>0</v>
      </c>
      <c r="H77" s="31">
        <f t="shared" ref="H77:L77" si="33">H56</f>
        <v>0</v>
      </c>
      <c r="I77" s="31">
        <f t="shared" si="33"/>
        <v>0</v>
      </c>
      <c r="J77" s="31">
        <f t="shared" si="33"/>
        <v>0</v>
      </c>
      <c r="K77" s="31">
        <f t="shared" si="33"/>
        <v>0</v>
      </c>
      <c r="L77" s="31">
        <f t="shared" si="33"/>
        <v>0</v>
      </c>
      <c r="M77" s="14">
        <f t="shared" si="19"/>
        <v>0</v>
      </c>
    </row>
    <row r="78" spans="1:13" ht="17.25" customHeight="1" thickBot="1" x14ac:dyDescent="0.3">
      <c r="A78" s="32" t="s">
        <v>32</v>
      </c>
      <c r="B78" s="33"/>
      <c r="C78" s="33"/>
      <c r="D78" s="33">
        <f>IF((D76-D77)&gt;0,D76-D77,0)</f>
        <v>0</v>
      </c>
      <c r="E78" s="33">
        <f>IF((E76-E77)&gt;0,E76-E77,0)</f>
        <v>0</v>
      </c>
      <c r="F78" s="33">
        <f>IF((F76-F77)&gt;0,F76-F77,0)</f>
        <v>0</v>
      </c>
      <c r="G78" s="33">
        <f>IF((G76-G77)&gt;0,G76-G77,0)</f>
        <v>0</v>
      </c>
      <c r="H78" s="33">
        <f t="shared" ref="H78:L78" si="34">IF((H76-H77)&gt;0,H76-H77,0)</f>
        <v>0</v>
      </c>
      <c r="I78" s="33">
        <f t="shared" si="34"/>
        <v>0</v>
      </c>
      <c r="J78" s="33">
        <f t="shared" si="34"/>
        <v>0</v>
      </c>
      <c r="K78" s="33">
        <f t="shared" si="34"/>
        <v>0</v>
      </c>
      <c r="L78" s="33">
        <f t="shared" si="34"/>
        <v>0</v>
      </c>
      <c r="M78" s="14">
        <f t="shared" si="19"/>
        <v>0</v>
      </c>
    </row>
    <row r="79" spans="1:13" ht="17.25" customHeight="1" thickBot="1" x14ac:dyDescent="0.3">
      <c r="A79" s="34"/>
      <c r="B79" s="34"/>
      <c r="C79" s="34"/>
      <c r="D79" s="34"/>
      <c r="E79" s="34"/>
      <c r="F79" s="34"/>
      <c r="G79" s="34"/>
      <c r="H79" s="34"/>
      <c r="I79" s="34"/>
      <c r="J79" s="34"/>
      <c r="K79" s="34"/>
      <c r="L79" s="34"/>
      <c r="M79" s="34"/>
    </row>
    <row r="80" spans="1:13" ht="17.25" customHeight="1" x14ac:dyDescent="0.25">
      <c r="A80" s="22" t="s">
        <v>48</v>
      </c>
      <c r="B80" s="23"/>
      <c r="C80" s="23"/>
      <c r="D80" s="23"/>
      <c r="E80" s="23"/>
      <c r="F80" s="23"/>
      <c r="G80" s="23"/>
      <c r="H80" s="23"/>
      <c r="I80" s="23"/>
      <c r="J80" s="23"/>
      <c r="K80" s="23"/>
      <c r="L80" s="23"/>
      <c r="M80" s="24"/>
    </row>
    <row r="81" spans="1:13" ht="17.25" customHeight="1" x14ac:dyDescent="0.25">
      <c r="A81" s="13" t="s">
        <v>34</v>
      </c>
      <c r="B81" s="15"/>
      <c r="C81" s="15"/>
      <c r="D81" s="15">
        <f>IF((D63-D65)&gt;0,0,(D63-D65)*-1)</f>
        <v>0</v>
      </c>
      <c r="E81" s="15">
        <f>IF((E63-E65)&gt;0,0,(E63-E65)*-1)</f>
        <v>0</v>
      </c>
      <c r="F81" s="15">
        <f>IF((F63-F65)&gt;0,0,(F63-F65)*-1)</f>
        <v>0</v>
      </c>
      <c r="G81" s="15">
        <f>IF((G63-G65)&gt;0,0,(G63-G65)*-1)</f>
        <v>0</v>
      </c>
      <c r="H81" s="15">
        <f t="shared" ref="H81:L81" si="35">IF((H63-H65)&gt;0,0,(H63-H65)*-1)</f>
        <v>0</v>
      </c>
      <c r="I81" s="15">
        <f t="shared" si="35"/>
        <v>0</v>
      </c>
      <c r="J81" s="15">
        <f t="shared" si="35"/>
        <v>0</v>
      </c>
      <c r="K81" s="15">
        <f t="shared" si="35"/>
        <v>0</v>
      </c>
      <c r="L81" s="15">
        <f t="shared" si="35"/>
        <v>0</v>
      </c>
      <c r="M81" s="14">
        <f>SUM(D81:L81)</f>
        <v>0</v>
      </c>
    </row>
    <row r="82" spans="1:13" ht="17.25" customHeight="1" x14ac:dyDescent="0.25">
      <c r="A82" s="13" t="s">
        <v>35</v>
      </c>
      <c r="B82" s="15"/>
      <c r="C82" s="15"/>
      <c r="D82" s="15">
        <f>IF((D66-D67)&gt;0,0,(D66-D67)*-1)</f>
        <v>0</v>
      </c>
      <c r="E82" s="15">
        <f>IF((E66-E67)&gt;0,0,(E66-E67)*-1)</f>
        <v>0</v>
      </c>
      <c r="F82" s="15">
        <f>IF((F66-F67)&gt;0,0,(F66-F67)*-1)</f>
        <v>0</v>
      </c>
      <c r="G82" s="15">
        <f>IF((G66-G67)&gt;0,0,(G66-G67)*-1)</f>
        <v>0</v>
      </c>
      <c r="H82" s="15">
        <f t="shared" ref="H82:L82" si="36">IF((H66-H67)&gt;0,0,(H66-H67)*-1)</f>
        <v>0</v>
      </c>
      <c r="I82" s="15">
        <f t="shared" si="36"/>
        <v>0</v>
      </c>
      <c r="J82" s="15">
        <f t="shared" si="36"/>
        <v>0</v>
      </c>
      <c r="K82" s="15">
        <f t="shared" si="36"/>
        <v>0</v>
      </c>
      <c r="L82" s="15">
        <f t="shared" si="36"/>
        <v>0</v>
      </c>
      <c r="M82" s="14">
        <f t="shared" ref="M82:M87" si="37">SUM(D82:L82)</f>
        <v>0</v>
      </c>
    </row>
    <row r="83" spans="1:13" ht="17.25" customHeight="1" x14ac:dyDescent="0.25">
      <c r="A83" s="13" t="s">
        <v>36</v>
      </c>
      <c r="B83" s="15"/>
      <c r="C83" s="15"/>
      <c r="D83" s="15">
        <f>IF((D68-D69&gt;0),0,(D68-D69)*-1)</f>
        <v>0</v>
      </c>
      <c r="E83" s="15">
        <f>IF((E68-E69&gt;0),0,(E68-E69)*-1)</f>
        <v>0</v>
      </c>
      <c r="F83" s="15">
        <f>IF((F68-F69&gt;0),0,(F68-F69)*-1)</f>
        <v>0</v>
      </c>
      <c r="G83" s="15">
        <f>IF((G68-G69&gt;0),0,(G68-G69)*-1)</f>
        <v>0</v>
      </c>
      <c r="H83" s="15">
        <f t="shared" ref="H83:L83" si="38">IF((H68-H69&gt;0),0,(H68-H69)*-1)</f>
        <v>0</v>
      </c>
      <c r="I83" s="15">
        <f t="shared" si="38"/>
        <v>0</v>
      </c>
      <c r="J83" s="15">
        <f t="shared" si="38"/>
        <v>0</v>
      </c>
      <c r="K83" s="15">
        <f t="shared" si="38"/>
        <v>0</v>
      </c>
      <c r="L83" s="15">
        <f t="shared" si="38"/>
        <v>0</v>
      </c>
      <c r="M83" s="14">
        <f t="shared" si="37"/>
        <v>0</v>
      </c>
    </row>
    <row r="84" spans="1:13" ht="17.25" customHeight="1" x14ac:dyDescent="0.25">
      <c r="A84" s="13" t="s">
        <v>37</v>
      </c>
      <c r="B84" s="15"/>
      <c r="C84" s="15"/>
      <c r="D84" s="15">
        <f>IF((D70-D71)&gt;0,0,(D70-D71)*-1)</f>
        <v>0</v>
      </c>
      <c r="E84" s="15">
        <f>IF((E70-E71)&gt;0,0,(E70-E71)*-1)</f>
        <v>0</v>
      </c>
      <c r="F84" s="15">
        <f>IF((F70-F71)&gt;0,0,(F70-F71)*-1)</f>
        <v>0</v>
      </c>
      <c r="G84" s="15">
        <f>IF((G70-G71)&gt;0,0,(G70-G71)*-1)</f>
        <v>0</v>
      </c>
      <c r="H84" s="15">
        <f t="shared" ref="H84:L84" si="39">IF((H70-H71)&gt;0,0,(H70-H71)*-1)</f>
        <v>0</v>
      </c>
      <c r="I84" s="15">
        <f t="shared" si="39"/>
        <v>0</v>
      </c>
      <c r="J84" s="15">
        <f t="shared" si="39"/>
        <v>0</v>
      </c>
      <c r="K84" s="15">
        <f t="shared" si="39"/>
        <v>0</v>
      </c>
      <c r="L84" s="15">
        <f t="shared" si="39"/>
        <v>0</v>
      </c>
      <c r="M84" s="14">
        <f t="shared" si="37"/>
        <v>0</v>
      </c>
    </row>
    <row r="85" spans="1:13" ht="17.25" customHeight="1" x14ac:dyDescent="0.25">
      <c r="A85" s="13" t="s">
        <v>38</v>
      </c>
      <c r="B85" s="15"/>
      <c r="C85" s="15"/>
      <c r="D85" s="15">
        <f>IF((D72-D73)&gt;0,0,(D72-D73)*-1)</f>
        <v>0</v>
      </c>
      <c r="E85" s="15">
        <f>IF((E72-E73)&gt;0,0,(E72-E73)*-1)</f>
        <v>0</v>
      </c>
      <c r="F85" s="15">
        <f>IF((F72-F73)&gt;0,0,(F72-F73)*-1)</f>
        <v>0</v>
      </c>
      <c r="G85" s="15">
        <f>IF((G72-G73)&gt;0,0,(G72-G73)*-1)</f>
        <v>0</v>
      </c>
      <c r="H85" s="15">
        <f t="shared" ref="H85:L85" si="40">IF((H72-H73)&gt;0,0,(H72-H73)*-1)</f>
        <v>0</v>
      </c>
      <c r="I85" s="15">
        <f t="shared" si="40"/>
        <v>0</v>
      </c>
      <c r="J85" s="15">
        <f t="shared" si="40"/>
        <v>0</v>
      </c>
      <c r="K85" s="15">
        <f t="shared" si="40"/>
        <v>0</v>
      </c>
      <c r="L85" s="15">
        <f t="shared" si="40"/>
        <v>0</v>
      </c>
      <c r="M85" s="14">
        <f t="shared" si="37"/>
        <v>0</v>
      </c>
    </row>
    <row r="86" spans="1:13" ht="17.25" customHeight="1" x14ac:dyDescent="0.25">
      <c r="A86" s="13" t="s">
        <v>39</v>
      </c>
      <c r="B86" s="15"/>
      <c r="C86" s="15"/>
      <c r="D86" s="15">
        <f>IF((D74-D75)&gt;0,0,(D74-D75)*-1)</f>
        <v>0</v>
      </c>
      <c r="E86" s="15">
        <f>IF((E74-E75)&gt;0,0,(E74-E75)*-1)</f>
        <v>0</v>
      </c>
      <c r="F86" s="15">
        <f>IF((F74-F75)&gt;0,0,(F74-F75)*-1)</f>
        <v>0</v>
      </c>
      <c r="G86" s="15">
        <f>IF((G74-G75)&gt;0,0,(G74-G75)*-1)</f>
        <v>0</v>
      </c>
      <c r="H86" s="15">
        <f t="shared" ref="H86:L86" si="41">IF((H74-H75)&gt;0,0,(H74-H75)*-1)</f>
        <v>0</v>
      </c>
      <c r="I86" s="15">
        <f t="shared" si="41"/>
        <v>0</v>
      </c>
      <c r="J86" s="15">
        <f t="shared" si="41"/>
        <v>0</v>
      </c>
      <c r="K86" s="15">
        <f t="shared" si="41"/>
        <v>0</v>
      </c>
      <c r="L86" s="15">
        <f t="shared" si="41"/>
        <v>0</v>
      </c>
      <c r="M86" s="14">
        <f t="shared" si="37"/>
        <v>0</v>
      </c>
    </row>
    <row r="87" spans="1:13" ht="17.25" customHeight="1" thickBot="1" x14ac:dyDescent="0.3">
      <c r="A87" s="19" t="s">
        <v>40</v>
      </c>
      <c r="B87" s="20"/>
      <c r="C87" s="20"/>
      <c r="D87" s="20">
        <f>IF((D76-D77)&gt;0,0,(D76-D77)*-1)</f>
        <v>0</v>
      </c>
      <c r="E87" s="20">
        <f>IF((E76-E77)&gt;0,0,(E76-E77)*-1)</f>
        <v>0</v>
      </c>
      <c r="F87" s="20">
        <f>IF((F76-F77)&gt;0,0,(F76-F77)*-1)</f>
        <v>0</v>
      </c>
      <c r="G87" s="20">
        <f>IF((G76-G77)&gt;0,0,(G76-G77)*-1)</f>
        <v>0</v>
      </c>
      <c r="H87" s="20">
        <f t="shared" ref="H87:L87" si="42">IF((H76-H77)&gt;0,0,(H76-H77)*-1)</f>
        <v>0</v>
      </c>
      <c r="I87" s="20">
        <f t="shared" si="42"/>
        <v>0</v>
      </c>
      <c r="J87" s="20">
        <f t="shared" si="42"/>
        <v>0</v>
      </c>
      <c r="K87" s="20">
        <f t="shared" si="42"/>
        <v>0</v>
      </c>
      <c r="L87" s="20">
        <f t="shared" si="42"/>
        <v>0</v>
      </c>
      <c r="M87" s="21">
        <f t="shared" si="37"/>
        <v>0</v>
      </c>
    </row>
    <row r="90" spans="1:13" ht="17.25" customHeight="1" x14ac:dyDescent="0.25">
      <c r="E90" s="35"/>
      <c r="F90" s="35"/>
      <c r="G90" s="35"/>
      <c r="H90" s="35"/>
      <c r="I90" s="35"/>
      <c r="J90" s="35"/>
      <c r="K90" s="35"/>
      <c r="L90" s="35"/>
    </row>
    <row r="91" spans="1:13" ht="17.25" customHeight="1" x14ac:dyDescent="0.25">
      <c r="E91" s="35"/>
      <c r="F91" s="35"/>
      <c r="G91" s="35"/>
      <c r="H91" s="35"/>
      <c r="I91" s="35"/>
      <c r="J91" s="35"/>
      <c r="K91" s="35"/>
      <c r="L91" s="35"/>
    </row>
    <row r="92" spans="1:13" ht="17.25" customHeight="1" x14ac:dyDescent="0.25">
      <c r="E92" s="35"/>
      <c r="F92" s="35"/>
      <c r="G92" s="35"/>
      <c r="H92" s="35"/>
      <c r="I92" s="35"/>
      <c r="J92" s="35"/>
      <c r="K92" s="35"/>
      <c r="L92" s="35"/>
    </row>
    <row r="93" spans="1:13" ht="17.25" customHeight="1" x14ac:dyDescent="0.25">
      <c r="E93" s="35"/>
      <c r="F93" s="35"/>
      <c r="G93" s="35"/>
      <c r="H93" s="35"/>
      <c r="I93" s="35"/>
      <c r="J93" s="35"/>
      <c r="K93" s="35"/>
      <c r="L93" s="35"/>
    </row>
    <row r="94" spans="1:13" ht="17.25" customHeight="1" x14ac:dyDescent="0.25">
      <c r="E94" s="35"/>
      <c r="F94" s="35"/>
      <c r="G94" s="35"/>
      <c r="H94" s="35"/>
      <c r="I94" s="35"/>
      <c r="J94" s="35"/>
      <c r="K94" s="35"/>
      <c r="L94" s="35"/>
    </row>
  </sheetData>
  <sheetProtection formatCells="0" formatColumns="0" formatRows="0" insertColumns="0" insertRows="0" selectLockedCells="1"/>
  <phoneticPr fontId="1" type="noConversion"/>
  <conditionalFormatting sqref="D81:L87">
    <cfRule type="cellIs" dxfId="2" priority="1" stopIfTrue="1" operator="lessThanOrEqual">
      <formula>0</formula>
    </cfRule>
    <cfRule type="cellIs" dxfId="1" priority="2" stopIfTrue="1" operator="between">
      <formula>0</formula>
      <formula>D50-0.0000000001</formula>
    </cfRule>
    <cfRule type="cellIs" dxfId="0" priority="3" stopIfTrue="1" operator="equal">
      <formula>D50</formula>
    </cfRule>
  </conditionalFormatting>
  <pageMargins left="0.39370078740157483" right="0.39370078740157483" top="0.78740157480314965" bottom="0.39370078740157483" header="0.51181102362204722" footer="0.11811023622047245"/>
  <pageSetup paperSize="9" scale="65" fitToHeight="2" orientation="landscape" r:id="rId1"/>
  <headerFooter alignWithMargins="0">
    <oddFooter>&amp;L&amp;"Calibri,Standard"&amp;12Stand: 28.06.2017&amp;R&amp;"Calibri,Standard"&amp;12Seite &amp;P von &amp;N</oddFooter>
  </headerFooter>
  <rowBreaks count="1" manualBreakCount="1">
    <brk id="48" max="1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4"/>
  <sheetViews>
    <sheetView zoomScaleNormal="100" workbookViewId="0">
      <selection activeCell="A8" sqref="A8"/>
    </sheetView>
  </sheetViews>
  <sheetFormatPr baseColWidth="10" defaultRowHeight="20.25" customHeight="1" x14ac:dyDescent="0.2"/>
  <cols>
    <col min="1" max="1" width="44.85546875" style="1" bestFit="1" customWidth="1"/>
    <col min="2" max="2" width="59.140625" style="1" bestFit="1" customWidth="1"/>
    <col min="3" max="16384" width="11.42578125" style="1"/>
  </cols>
  <sheetData>
    <row r="1" spans="1:2" ht="20.25" customHeight="1" x14ac:dyDescent="0.2">
      <c r="A1" s="2"/>
    </row>
    <row r="2" spans="1:2" ht="20.25" customHeight="1" x14ac:dyDescent="0.2">
      <c r="A2" s="1" t="s">
        <v>21</v>
      </c>
      <c r="B2" s="1">
        <f>IF('Prüfung Hilfebedürftigkeit'!D24*-1&gt;'Prüfung Hilfebedürftigkeit'!D19,'Prüfung Hilfebedürftigkeit'!D19,'Prüfung Hilfebedürftigkeit'!D24*-1)</f>
        <v>0</v>
      </c>
    </row>
    <row r="3" spans="1:2" ht="20.25" customHeight="1" x14ac:dyDescent="0.2">
      <c r="A3" s="1" t="s">
        <v>22</v>
      </c>
      <c r="B3" s="1">
        <f>IF('Prüfung Hilfebedürftigkeit'!E24*-1&gt;'Prüfung Hilfebedürftigkeit'!E19,'Prüfung Hilfebedürftigkeit'!E19,'Prüfung Hilfebedürftigkeit'!E24*-1)</f>
        <v>0</v>
      </c>
    </row>
    <row r="4" spans="1:2" ht="20.25" customHeight="1" x14ac:dyDescent="0.2">
      <c r="A4" s="1" t="s">
        <v>23</v>
      </c>
      <c r="B4" s="1">
        <f>IF('Prüfung Hilfebedürftigkeit'!F24*-1&gt;'Prüfung Hilfebedürftigkeit'!F19,'Prüfung Hilfebedürftigkeit'!F19,'Prüfung Hilfebedürftigkeit'!F24*-1)</f>
        <v>0</v>
      </c>
    </row>
    <row r="5" spans="1:2" ht="20.25" customHeight="1" x14ac:dyDescent="0.2">
      <c r="A5" s="1" t="s">
        <v>24</v>
      </c>
      <c r="B5" s="1">
        <f>IF('Prüfung Hilfebedürftigkeit'!G24*-1&gt;'Prüfung Hilfebedürftigkeit'!G19,'Prüfung Hilfebedürftigkeit'!G19,'Prüfung Hilfebedürftigkeit'!G24*-1)</f>
        <v>0</v>
      </c>
    </row>
    <row r="6" spans="1:2" ht="20.25" customHeight="1" x14ac:dyDescent="0.2">
      <c r="A6" s="1" t="s">
        <v>59</v>
      </c>
      <c r="B6" s="1">
        <f>IF('Prüfung Hilfebedürftigkeit'!H24*-1&gt;'Prüfung Hilfebedürftigkeit'!H19,'Prüfung Hilfebedürftigkeit'!H19,'Prüfung Hilfebedürftigkeit'!H24*-1)</f>
        <v>0</v>
      </c>
    </row>
    <row r="7" spans="1:2" ht="20.25" customHeight="1" x14ac:dyDescent="0.2">
      <c r="A7" s="1" t="s">
        <v>60</v>
      </c>
      <c r="B7" s="1">
        <f>IF('Prüfung Hilfebedürftigkeit'!I24*-1&gt;'Prüfung Hilfebedürftigkeit'!I19,'Prüfung Hilfebedürftigkeit'!I19,'Prüfung Hilfebedürftigkeit'!I24*-1)</f>
        <v>0</v>
      </c>
    </row>
    <row r="8" spans="1:2" ht="20.25" customHeight="1" x14ac:dyDescent="0.2">
      <c r="A8" s="1" t="s">
        <v>61</v>
      </c>
      <c r="B8" s="1">
        <f>IF('Prüfung Hilfebedürftigkeit'!J24*-1&gt;'Prüfung Hilfebedürftigkeit'!J19,'Prüfung Hilfebedürftigkeit'!J19,'Prüfung Hilfebedürftigkeit'!J24*-1)</f>
        <v>0</v>
      </c>
    </row>
    <row r="9" spans="1:2" ht="20.25" customHeight="1" x14ac:dyDescent="0.2">
      <c r="A9" s="1" t="s">
        <v>62</v>
      </c>
      <c r="B9" s="1">
        <f>IF('Prüfung Hilfebedürftigkeit'!K24*-1&gt;'Prüfung Hilfebedürftigkeit'!K19,'Prüfung Hilfebedürftigkeit'!K19,'Prüfung Hilfebedürftigkeit'!K24*-1)</f>
        <v>0</v>
      </c>
    </row>
    <row r="10" spans="1:2" ht="20.25" customHeight="1" x14ac:dyDescent="0.2">
      <c r="A10" s="1" t="s">
        <v>63</v>
      </c>
      <c r="B10" s="1">
        <f>IF('Prüfung Hilfebedürftigkeit'!L24*-1&gt;'Prüfung Hilfebedürftigkeit'!L19,'Prüfung Hilfebedürftigkeit'!L19,'Prüfung Hilfebedürftigkeit'!L24*-1)</f>
        <v>0</v>
      </c>
    </row>
    <row r="13" spans="1:2" ht="20.25" customHeight="1" x14ac:dyDescent="0.2">
      <c r="A13" s="1" t="s">
        <v>42</v>
      </c>
    </row>
    <row r="14" spans="1:2" ht="20.25" customHeight="1" x14ac:dyDescent="0.2">
      <c r="A14" s="1" t="s">
        <v>9</v>
      </c>
      <c r="B14" s="1">
        <f>IF('Prüfung Hilfebedürftigkeit'!D58&gt;0,1,0)</f>
        <v>0</v>
      </c>
    </row>
    <row r="15" spans="1:2" ht="20.25" customHeight="1" x14ac:dyDescent="0.2">
      <c r="A15" s="1" t="s">
        <v>10</v>
      </c>
      <c r="B15" s="1">
        <f>IF('Prüfung Hilfebedürftigkeit'!E58&gt;0,1,0)</f>
        <v>0</v>
      </c>
    </row>
    <row r="16" spans="1:2" ht="20.25" customHeight="1" x14ac:dyDescent="0.2">
      <c r="A16" s="1" t="s">
        <v>11</v>
      </c>
      <c r="B16" s="1">
        <f>IF('Prüfung Hilfebedürftigkeit'!F58&gt;0,1,0)</f>
        <v>0</v>
      </c>
    </row>
    <row r="17" spans="1:2" ht="20.25" customHeight="1" x14ac:dyDescent="0.2">
      <c r="A17" s="1" t="s">
        <v>12</v>
      </c>
      <c r="B17" s="1">
        <f>IF('Prüfung Hilfebedürftigkeit'!G58&gt;0,1,0)</f>
        <v>0</v>
      </c>
    </row>
    <row r="18" spans="1:2" ht="20.25" customHeight="1" x14ac:dyDescent="0.2">
      <c r="A18" s="1" t="s">
        <v>54</v>
      </c>
      <c r="B18" s="1">
        <f>IF('Prüfung Hilfebedürftigkeit'!H58&gt;0,1,0)</f>
        <v>0</v>
      </c>
    </row>
    <row r="19" spans="1:2" ht="20.25" customHeight="1" x14ac:dyDescent="0.2">
      <c r="A19" s="1" t="s">
        <v>55</v>
      </c>
      <c r="B19" s="1">
        <f>IF('Prüfung Hilfebedürftigkeit'!I58&gt;0,1,0)</f>
        <v>0</v>
      </c>
    </row>
    <row r="20" spans="1:2" ht="20.25" customHeight="1" x14ac:dyDescent="0.2">
      <c r="A20" s="1" t="s">
        <v>56</v>
      </c>
      <c r="B20" s="1">
        <f>IF('Prüfung Hilfebedürftigkeit'!J58&gt;0,1,0)</f>
        <v>0</v>
      </c>
    </row>
    <row r="21" spans="1:2" ht="20.25" customHeight="1" x14ac:dyDescent="0.2">
      <c r="A21" s="1" t="s">
        <v>57</v>
      </c>
      <c r="B21" s="1">
        <f>IF('Prüfung Hilfebedürftigkeit'!K58&gt;0,1,0)</f>
        <v>0</v>
      </c>
    </row>
    <row r="22" spans="1:2" ht="20.25" customHeight="1" x14ac:dyDescent="0.2">
      <c r="A22" s="1" t="s">
        <v>58</v>
      </c>
      <c r="B22" s="1">
        <f>IF('Prüfung Hilfebedürftigkeit'!L58&gt;0,1,0)</f>
        <v>0</v>
      </c>
    </row>
    <row r="24" spans="1:2" ht="20.25" customHeight="1" x14ac:dyDescent="0.2">
      <c r="A24" s="1" t="s">
        <v>43</v>
      </c>
      <c r="B24" s="1">
        <f>SUM(B14:B23)</f>
        <v>0</v>
      </c>
    </row>
  </sheetData>
  <sheetProtection password="D651" sheet="1" objects="1" scenarios="1" selectLockedCells="1"/>
  <phoneticPr fontId="1" type="noConversion"/>
  <printOptions headings="1" gridLines="1"/>
  <pageMargins left="0.78740157480314965" right="0.78740157480314965" top="0.98425196850393704" bottom="0.98425196850393704" header="0.51181102362204722" footer="0.51181102362204722"/>
  <pageSetup paperSize="9" scale="93"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Prüfung Hilfebedürftigkeit</vt:lpstr>
      <vt:lpstr>Datentabelle</vt:lpstr>
      <vt:lpstr>'Prüfung Hilfebedürftigkeit'!Druckbereich</vt:lpstr>
      <vt:lpstr>'Prüfung Hilfebedürftigkeit'!Drucktitel</vt:lpstr>
    </vt:vector>
  </TitlesOfParts>
  <Company>Landkreis Göttingen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Liese</dc:creator>
  <cp:lastModifiedBy>Böttcher, Lukas</cp:lastModifiedBy>
  <cp:lastPrinted>2022-07-19T14:05:38Z</cp:lastPrinted>
  <dcterms:created xsi:type="dcterms:W3CDTF">2011-09-30T08:10:48Z</dcterms:created>
  <dcterms:modified xsi:type="dcterms:W3CDTF">2024-02-09T08:30:30Z</dcterms:modified>
</cp:coreProperties>
</file>