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kreisgoettingen.de\pegasus\Home\Prod\Rumpf\Desktop\Einmalige Beihilfen\"/>
    </mc:Choice>
  </mc:AlternateContent>
  <xr:revisionPtr revIDLastSave="0" documentId="13_ncr:1_{47F680C3-1290-4144-A4F7-7EFEA92FE3B6}" xr6:coauthVersionLast="36" xr6:coauthVersionMax="36" xr10:uidLastSave="{00000000-0000-0000-0000-000000000000}"/>
  <bookViews>
    <workbookView xWindow="480" yWindow="45" windowWidth="15195" windowHeight="11640" firstSheet="1" activeTab="8" xr2:uid="{00000000-000D-0000-FFFF-FFFF00000000}"/>
  </bookViews>
  <sheets>
    <sheet name="Einzelperson 1 Zimmer" sheetId="1" r:id="rId1"/>
    <sheet name="Einzelperson 2 Zimmer" sheetId="11" r:id="rId2"/>
    <sheet name="Elternteil + Kind" sheetId="7" r:id="rId3"/>
    <sheet name="Elternteil +2 Kinder " sheetId="10" r:id="rId4"/>
    <sheet name="Elternteil + 3 Kinder" sheetId="12" r:id="rId5"/>
    <sheet name="Paar" sheetId="2" r:id="rId6"/>
    <sheet name="Paar + Kind" sheetId="3" r:id="rId7"/>
    <sheet name="Paar + 2 Kinder" sheetId="4" r:id="rId8"/>
    <sheet name="Paar + 3 Kinder" sheetId="5" r:id="rId9"/>
    <sheet name="Tabelle1" sheetId="13" r:id="rId10"/>
  </sheets>
  <definedNames>
    <definedName name="_xlnm.Print_Area" localSheetId="0">'Einzelperson 1 Zimmer'!$A$1:$E$68</definedName>
    <definedName name="_xlnm.Print_Area" localSheetId="1">'Einzelperson 2 Zimmer'!$A$1:$E$75</definedName>
    <definedName name="_xlnm.Print_Area" localSheetId="4">'Elternteil + 3 Kinder'!$A$1:$E$75</definedName>
    <definedName name="_xlnm.Print_Area" localSheetId="2">'Elternteil + Kind'!$A$1:$E$74</definedName>
    <definedName name="_xlnm.Print_Area" localSheetId="3">'Elternteil +2 Kinder '!$A$1:$E$76</definedName>
    <definedName name="_xlnm.Print_Area" localSheetId="5">Paar!$A$1:$E$81</definedName>
    <definedName name="_xlnm.Print_Area" localSheetId="7">'Paar + 2 Kinder'!$A$1:$E$77</definedName>
    <definedName name="_xlnm.Print_Area" localSheetId="8">'Paar + 3 Kinder'!$A$1:$E$78</definedName>
    <definedName name="_xlnm.Print_Area" localSheetId="6">'Paar + Kind'!$A$1:$E$78</definedName>
  </definedNames>
  <calcPr calcId="191029"/>
</workbook>
</file>

<file path=xl/calcChain.xml><?xml version="1.0" encoding="utf-8"?>
<calcChain xmlns="http://schemas.openxmlformats.org/spreadsheetml/2006/main">
  <c r="D73" i="5" l="1"/>
  <c r="D72" i="5"/>
  <c r="D71" i="5"/>
  <c r="D70" i="5"/>
  <c r="D69" i="5"/>
  <c r="D68" i="5"/>
  <c r="D64" i="5"/>
  <c r="D63" i="5"/>
  <c r="D60" i="5"/>
  <c r="D59" i="5"/>
  <c r="D55" i="5"/>
  <c r="D54" i="5"/>
  <c r="D53" i="5"/>
  <c r="D52" i="5"/>
  <c r="D50" i="5"/>
  <c r="D49" i="5"/>
  <c r="D74" i="5" s="1"/>
  <c r="D44" i="5"/>
  <c r="D72" i="4"/>
  <c r="D71" i="4"/>
  <c r="D70" i="4"/>
  <c r="D69" i="4"/>
  <c r="D68" i="4"/>
  <c r="D67" i="4"/>
  <c r="D63" i="4"/>
  <c r="D62" i="4"/>
  <c r="D59" i="4"/>
  <c r="D58" i="4"/>
  <c r="D54" i="4"/>
  <c r="D53" i="4"/>
  <c r="D52" i="4"/>
  <c r="D51" i="4"/>
  <c r="D49" i="4"/>
  <c r="D48" i="4"/>
  <c r="D73" i="4" s="1"/>
  <c r="D43" i="4"/>
  <c r="D73" i="3"/>
  <c r="D72" i="3"/>
  <c r="D71" i="3"/>
  <c r="D70" i="3"/>
  <c r="D69" i="3"/>
  <c r="D68" i="3"/>
  <c r="D64" i="3"/>
  <c r="D63" i="3"/>
  <c r="D60" i="3"/>
  <c r="D59" i="3"/>
  <c r="D55" i="3"/>
  <c r="D54" i="3"/>
  <c r="D53" i="3"/>
  <c r="D52" i="3"/>
  <c r="D50" i="3"/>
  <c r="D49" i="3"/>
  <c r="D74" i="3" s="1"/>
  <c r="D44" i="3"/>
  <c r="D42" i="2"/>
  <c r="D71" i="2"/>
  <c r="D70" i="2"/>
  <c r="D69" i="2"/>
  <c r="D68" i="2"/>
  <c r="D67" i="2"/>
  <c r="D66" i="2"/>
  <c r="D62" i="2"/>
  <c r="D61" i="2"/>
  <c r="D58" i="2"/>
  <c r="D57" i="2"/>
  <c r="D53" i="2"/>
  <c r="D52" i="2"/>
  <c r="D51" i="2"/>
  <c r="D50" i="2"/>
  <c r="D48" i="2"/>
  <c r="D47" i="2"/>
  <c r="D71" i="12"/>
  <c r="D70" i="12"/>
  <c r="D69" i="12"/>
  <c r="D68" i="12"/>
  <c r="D67" i="12"/>
  <c r="D66" i="12"/>
  <c r="D62" i="12"/>
  <c r="D61" i="12"/>
  <c r="D58" i="12"/>
  <c r="D57" i="12"/>
  <c r="D53" i="12"/>
  <c r="D52" i="12"/>
  <c r="D51" i="12"/>
  <c r="D50" i="12"/>
  <c r="D48" i="12"/>
  <c r="D47" i="12"/>
  <c r="D42" i="12"/>
  <c r="D72" i="10"/>
  <c r="D71" i="10"/>
  <c r="D70" i="10"/>
  <c r="D69" i="10"/>
  <c r="D68" i="10"/>
  <c r="D67" i="10"/>
  <c r="D63" i="10"/>
  <c r="D62" i="10"/>
  <c r="D59" i="10"/>
  <c r="D58" i="10"/>
  <c r="D54" i="10"/>
  <c r="D53" i="10"/>
  <c r="D52" i="10"/>
  <c r="D51" i="10"/>
  <c r="D49" i="10"/>
  <c r="D48" i="10"/>
  <c r="D73" i="10" s="1"/>
  <c r="D43" i="10"/>
  <c r="D61" i="7"/>
  <c r="D42" i="7"/>
  <c r="D41" i="7"/>
  <c r="D35" i="1"/>
  <c r="D34" i="1"/>
  <c r="D42" i="11"/>
  <c r="D43" i="11"/>
  <c r="D70" i="7"/>
  <c r="D69" i="7"/>
  <c r="D68" i="7"/>
  <c r="D67" i="7"/>
  <c r="D66" i="7"/>
  <c r="D65" i="7"/>
  <c r="D60" i="7"/>
  <c r="D52" i="7"/>
  <c r="D51" i="7"/>
  <c r="D50" i="7"/>
  <c r="D49" i="7"/>
  <c r="D47" i="7"/>
  <c r="D46" i="7"/>
  <c r="D34" i="5"/>
  <c r="D33" i="4"/>
  <c r="D33" i="3"/>
  <c r="D31" i="2"/>
  <c r="D32" i="12"/>
  <c r="D32" i="10"/>
  <c r="D31" i="7"/>
  <c r="D24" i="5"/>
  <c r="D23" i="4"/>
  <c r="D23" i="3"/>
  <c r="D22" i="2"/>
  <c r="D23" i="12"/>
  <c r="D23" i="10"/>
  <c r="D22" i="7"/>
  <c r="D15" i="5"/>
  <c r="D14" i="4"/>
  <c r="D14" i="3"/>
  <c r="D14" i="2"/>
  <c r="D14" i="12"/>
  <c r="D14" i="10"/>
  <c r="D14" i="7"/>
  <c r="D72" i="2" l="1"/>
  <c r="D72" i="12"/>
  <c r="D53" i="11"/>
  <c r="D32" i="11"/>
  <c r="D23" i="11"/>
  <c r="D14" i="1"/>
  <c r="D15" i="11"/>
  <c r="D15" i="1"/>
  <c r="D23" i="1"/>
  <c r="D45" i="1"/>
  <c r="D5" i="11" l="1"/>
  <c r="D65" i="11" l="1"/>
  <c r="D66" i="11"/>
  <c r="D67" i="11"/>
  <c r="D68" i="11"/>
  <c r="D69" i="11"/>
  <c r="D70" i="11"/>
  <c r="D58" i="1"/>
  <c r="D59" i="1"/>
  <c r="D64" i="1" s="1"/>
  <c r="D60" i="1"/>
  <c r="D61" i="1"/>
  <c r="D62" i="1"/>
  <c r="D63" i="1"/>
  <c r="D56" i="7" l="1"/>
  <c r="D71" i="7" s="1"/>
  <c r="D57" i="7"/>
  <c r="D50" i="11" l="1"/>
  <c r="D41" i="1"/>
  <c r="D40" i="1" l="1"/>
  <c r="D42" i="1"/>
  <c r="D43" i="1"/>
  <c r="D44" i="1"/>
  <c r="D20" i="10" l="1"/>
  <c r="D41" i="12"/>
  <c r="D40" i="12"/>
  <c r="D39" i="12"/>
  <c r="D38" i="12"/>
  <c r="D37" i="12"/>
  <c r="D31" i="12"/>
  <c r="D30" i="12"/>
  <c r="D29" i="12"/>
  <c r="D28" i="12"/>
  <c r="D33" i="12" s="1"/>
  <c r="D22" i="12"/>
  <c r="D20" i="12"/>
  <c r="D19" i="12"/>
  <c r="D13" i="12"/>
  <c r="D12" i="12"/>
  <c r="D11" i="12"/>
  <c r="D10" i="12"/>
  <c r="D9" i="12"/>
  <c r="D8" i="12"/>
  <c r="D7" i="12"/>
  <c r="D6" i="12"/>
  <c r="D5" i="12"/>
  <c r="D12" i="5"/>
  <c r="D43" i="5"/>
  <c r="D42" i="5"/>
  <c r="D41" i="5"/>
  <c r="D40" i="5"/>
  <c r="D39" i="5"/>
  <c r="D42" i="4"/>
  <c r="D41" i="4"/>
  <c r="D40" i="4"/>
  <c r="D11" i="4"/>
  <c r="D43" i="3"/>
  <c r="D42" i="3"/>
  <c r="D41" i="3"/>
  <c r="D40" i="3"/>
  <c r="D39" i="3"/>
  <c r="D38" i="3"/>
  <c r="D32" i="3"/>
  <c r="D31" i="3"/>
  <c r="D30" i="3"/>
  <c r="D29" i="3"/>
  <c r="D28" i="3"/>
  <c r="D34" i="3" s="1"/>
  <c r="D22" i="3"/>
  <c r="D20" i="3"/>
  <c r="D19" i="3"/>
  <c r="D13" i="3"/>
  <c r="D12" i="3"/>
  <c r="D11" i="3"/>
  <c r="D10" i="3"/>
  <c r="D9" i="3"/>
  <c r="D8" i="3"/>
  <c r="D7" i="3"/>
  <c r="D6" i="3"/>
  <c r="D5" i="3"/>
  <c r="D42" i="10"/>
  <c r="D41" i="10"/>
  <c r="D40" i="10"/>
  <c r="D39" i="10"/>
  <c r="D38" i="10"/>
  <c r="D37" i="10"/>
  <c r="D11" i="10"/>
  <c r="D41" i="2"/>
  <c r="D40" i="2"/>
  <c r="D39" i="2"/>
  <c r="D38" i="2"/>
  <c r="D37" i="2"/>
  <c r="D36" i="2"/>
  <c r="D43" i="2" s="1"/>
  <c r="D30" i="2"/>
  <c r="D29" i="2"/>
  <c r="D28" i="2"/>
  <c r="D27" i="2"/>
  <c r="D21" i="2"/>
  <c r="D19" i="2"/>
  <c r="D23" i="2" s="1"/>
  <c r="D13" i="2"/>
  <c r="D12" i="2"/>
  <c r="D11" i="2"/>
  <c r="D10" i="2"/>
  <c r="D9" i="2"/>
  <c r="D8" i="2"/>
  <c r="D7" i="2"/>
  <c r="D6" i="2"/>
  <c r="D5" i="2"/>
  <c r="D11" i="7"/>
  <c r="D11" i="11"/>
  <c r="D11" i="1"/>
  <c r="D22" i="1"/>
  <c r="D61" i="11"/>
  <c r="D58" i="11"/>
  <c r="D57" i="11"/>
  <c r="D52" i="11"/>
  <c r="D51" i="11"/>
  <c r="D48" i="11"/>
  <c r="D47" i="11"/>
  <c r="D41" i="11"/>
  <c r="D40" i="11"/>
  <c r="D39" i="11"/>
  <c r="D38" i="11"/>
  <c r="D37" i="11"/>
  <c r="D31" i="11"/>
  <c r="D30" i="11"/>
  <c r="D29" i="11"/>
  <c r="D28" i="11"/>
  <c r="D22" i="11"/>
  <c r="D20" i="11"/>
  <c r="D24" i="11" s="1"/>
  <c r="D14" i="11"/>
  <c r="D13" i="11"/>
  <c r="D12" i="11"/>
  <c r="D10" i="11"/>
  <c r="D9" i="11"/>
  <c r="D8" i="11"/>
  <c r="D7" i="11"/>
  <c r="D6" i="11"/>
  <c r="D31" i="10"/>
  <c r="D30" i="10"/>
  <c r="D29" i="10"/>
  <c r="D28" i="10"/>
  <c r="D22" i="10"/>
  <c r="D19" i="10"/>
  <c r="D13" i="10"/>
  <c r="D12" i="10"/>
  <c r="D10" i="10"/>
  <c r="D9" i="10"/>
  <c r="D8" i="10"/>
  <c r="D7" i="10"/>
  <c r="D6" i="10"/>
  <c r="D5" i="10"/>
  <c r="D20" i="1"/>
  <c r="D40" i="7"/>
  <c r="D39" i="7"/>
  <c r="D38" i="7"/>
  <c r="D37" i="7"/>
  <c r="D36" i="7"/>
  <c r="D30" i="7"/>
  <c r="D29" i="7"/>
  <c r="D28" i="7"/>
  <c r="D27" i="7"/>
  <c r="D21" i="7"/>
  <c r="D19" i="7"/>
  <c r="D12" i="7"/>
  <c r="D10" i="7"/>
  <c r="D9" i="7"/>
  <c r="D8" i="7"/>
  <c r="D7" i="7"/>
  <c r="D6" i="7"/>
  <c r="D5" i="7"/>
  <c r="D54" i="1"/>
  <c r="D30" i="5"/>
  <c r="D29" i="4"/>
  <c r="D50" i="1"/>
  <c r="D51" i="1"/>
  <c r="D39" i="1"/>
  <c r="D46" i="1" s="1"/>
  <c r="D31" i="1"/>
  <c r="D32" i="1"/>
  <c r="D33" i="1"/>
  <c r="D30" i="1"/>
  <c r="D29" i="1"/>
  <c r="D29" i="5"/>
  <c r="D31" i="5"/>
  <c r="D32" i="5"/>
  <c r="D33" i="5"/>
  <c r="D20" i="5"/>
  <c r="D21" i="5"/>
  <c r="D23" i="5"/>
  <c r="D5" i="5"/>
  <c r="D6" i="5"/>
  <c r="D7" i="5"/>
  <c r="D8" i="5"/>
  <c r="D9" i="5"/>
  <c r="D10" i="5"/>
  <c r="D11" i="5"/>
  <c r="D13" i="5"/>
  <c r="D14" i="5"/>
  <c r="D38" i="4"/>
  <c r="D39" i="4"/>
  <c r="D28" i="4"/>
  <c r="D30" i="4"/>
  <c r="D31" i="4"/>
  <c r="D32" i="4"/>
  <c r="D19" i="4"/>
  <c r="D20" i="4"/>
  <c r="D22" i="4"/>
  <c r="D5" i="4"/>
  <c r="D6" i="4"/>
  <c r="D7" i="4"/>
  <c r="D8" i="4"/>
  <c r="D9" i="4"/>
  <c r="D10" i="4"/>
  <c r="D12" i="4"/>
  <c r="D13" i="4"/>
  <c r="D5" i="1"/>
  <c r="D6" i="1"/>
  <c r="D7" i="1"/>
  <c r="D8" i="1"/>
  <c r="D9" i="1"/>
  <c r="D10" i="1"/>
  <c r="D12" i="1"/>
  <c r="D13" i="1"/>
  <c r="D21" i="1"/>
  <c r="D24" i="1"/>
  <c r="D45" i="5" l="1"/>
  <c r="D25" i="5"/>
  <c r="D15" i="3"/>
  <c r="D76" i="3" s="1"/>
  <c r="D45" i="3"/>
  <c r="D24" i="12"/>
  <c r="D43" i="12"/>
  <c r="D15" i="12"/>
  <c r="D44" i="10"/>
  <c r="D33" i="11"/>
  <c r="D15" i="10"/>
  <c r="D75" i="10" s="1"/>
  <c r="D15" i="7"/>
  <c r="D15" i="4"/>
  <c r="D75" i="4" s="1"/>
  <c r="D24" i="4"/>
  <c r="D35" i="5"/>
  <c r="D16" i="5"/>
  <c r="D76" i="5" s="1"/>
  <c r="D23" i="7"/>
  <c r="D34" i="4"/>
  <c r="D32" i="2"/>
  <c r="D33" i="10"/>
  <c r="D32" i="7"/>
  <c r="D24" i="3"/>
  <c r="D24" i="10"/>
  <c r="D15" i="2"/>
  <c r="D74" i="2" s="1"/>
  <c r="D16" i="11"/>
  <c r="D16" i="1"/>
  <c r="D25" i="1"/>
  <c r="D71" i="11"/>
  <c r="D44" i="4"/>
  <c r="D74" i="12" l="1"/>
  <c r="D73" i="7"/>
  <c r="D73" i="11"/>
  <c r="D66" i="1"/>
</calcChain>
</file>

<file path=xl/sharedStrings.xml><?xml version="1.0" encoding="utf-8"?>
<sst xmlns="http://schemas.openxmlformats.org/spreadsheetml/2006/main" count="722" uniqueCount="95">
  <si>
    <t>Küche</t>
  </si>
  <si>
    <t>Tisch</t>
  </si>
  <si>
    <t>Stuhl</t>
  </si>
  <si>
    <t>Hängeschrank 50 cm</t>
  </si>
  <si>
    <t>Unterschrank 50 cm</t>
  </si>
  <si>
    <t>Spüle mit Unterschrank</t>
  </si>
  <si>
    <t>Armatur</t>
  </si>
  <si>
    <t>Preis in €</t>
  </si>
  <si>
    <t>Kühlschrank</t>
  </si>
  <si>
    <t>Waschmaschine</t>
  </si>
  <si>
    <t>Standherd</t>
  </si>
  <si>
    <t>Doppelkochplatte</t>
  </si>
  <si>
    <t>Miniofen</t>
  </si>
  <si>
    <t>Wohnzimmer</t>
  </si>
  <si>
    <t xml:space="preserve">Schrank </t>
  </si>
  <si>
    <t>Schlafzimmer</t>
  </si>
  <si>
    <t>Lattenrost</t>
  </si>
  <si>
    <t>Matratze</t>
  </si>
  <si>
    <t>Kleinmöbel</t>
  </si>
  <si>
    <t>Garderobenständer</t>
  </si>
  <si>
    <t>Kleiderschrank 2-türig</t>
  </si>
  <si>
    <t>Spiegel</t>
  </si>
  <si>
    <t>Duschvorhang</t>
  </si>
  <si>
    <t>Wäscheständer</t>
  </si>
  <si>
    <t>Waschtisch Unterschrank</t>
  </si>
  <si>
    <t>Gesamt</t>
  </si>
  <si>
    <t>Sessel</t>
  </si>
  <si>
    <t>Handtuch</t>
  </si>
  <si>
    <t>Bügeleisen</t>
  </si>
  <si>
    <t>Bettwäsche</t>
  </si>
  <si>
    <t>Spannbetttuch</t>
  </si>
  <si>
    <t>Kleiderhaken</t>
  </si>
  <si>
    <t>Anzahl</t>
  </si>
  <si>
    <t>Couch 3 Sitzer</t>
  </si>
  <si>
    <t>Gesamtbetrag in €</t>
  </si>
  <si>
    <t>Haushaltspauschale</t>
  </si>
  <si>
    <t>Lampe</t>
  </si>
  <si>
    <t xml:space="preserve">Sessel </t>
  </si>
  <si>
    <t>Duschtuch</t>
  </si>
  <si>
    <t>Wohn-/Schlafzimmer</t>
  </si>
  <si>
    <t>Wohnzimmerschrank</t>
  </si>
  <si>
    <t>Kleiderschrank</t>
  </si>
  <si>
    <t>Bett 90 x 200 cm</t>
  </si>
  <si>
    <t>Syphon (für die Spüle)</t>
  </si>
  <si>
    <t>Insgesamt:</t>
  </si>
  <si>
    <t>Hängeschrank 100 cm</t>
  </si>
  <si>
    <t>Unterschrank   100cm</t>
  </si>
  <si>
    <t xml:space="preserve">Haushaltspauschale </t>
  </si>
  <si>
    <t>Zeile 58-67 je nach Bedarf</t>
  </si>
  <si>
    <t>Anlage Wohnungseinrichtung komplett: Paar mit 3 Kindern</t>
  </si>
  <si>
    <t>Anlage Wohnungseinrichtung komplett: Paar mit 2 Kindern</t>
  </si>
  <si>
    <t>Anlage Wohnungseinrichtung komplett: Paar mit 1 Kind</t>
  </si>
  <si>
    <t>Anlage Wohnungseinrichtung komplett: Paar</t>
  </si>
  <si>
    <t>Anlage Wohnungseinrichtung komplett: Elternteil mit 3 Kindern</t>
  </si>
  <si>
    <t>Anlage Wohnungseinrichtung komplett: Elternteil mit 2 Kindern</t>
  </si>
  <si>
    <t>Anlage Wohnungseinrichtung komplett: Elternteil mit 1 Kind</t>
  </si>
  <si>
    <t>Anlage Wohnungseinrichtung komplett: Einzelperson (2 Zimmer)</t>
  </si>
  <si>
    <t>Anlage Wohnungseinrichtung komplett: Einzelperson (1 Zimmer)</t>
  </si>
  <si>
    <t xml:space="preserve">Oberbett </t>
  </si>
  <si>
    <t>Kopfkissen</t>
  </si>
  <si>
    <t>Jalousie 160 * 100</t>
  </si>
  <si>
    <t>Jalousie 160 * 120</t>
  </si>
  <si>
    <t>Jalousie 160 * 60</t>
  </si>
  <si>
    <t>Doppelbett 180x200</t>
  </si>
  <si>
    <t>Tisch groß</t>
  </si>
  <si>
    <t>Doppelbett</t>
  </si>
  <si>
    <t>Einzelbett 90 x 200 cm</t>
  </si>
  <si>
    <t>Scheibengardine + Stange</t>
  </si>
  <si>
    <t>Einzelbbett 90 x 200 cm</t>
  </si>
  <si>
    <t>Schlafcouch/Tagesbett</t>
  </si>
  <si>
    <t>Tisch klein</t>
  </si>
  <si>
    <t>Duschvorhangstange/-ringe</t>
  </si>
  <si>
    <t>Wäschepauschale</t>
  </si>
  <si>
    <t>Geschirrtücher 3er Pack</t>
  </si>
  <si>
    <t>Elektro(klein)geräte</t>
  </si>
  <si>
    <t>Staubsauer</t>
  </si>
  <si>
    <t>Bedarf</t>
  </si>
  <si>
    <t>gr./kl./tiefe Teller, Becher (je 4), Besteckset (16teilig), Kuchengabel, 6Gläser</t>
  </si>
  <si>
    <t>kl+gr.Topf, Pfanne, Küchenhelfer</t>
  </si>
  <si>
    <t>Wäscheständer&amp;-wanne, Wischer, Eimer, Kehrset</t>
  </si>
  <si>
    <t>Gardinenschal(Paar)</t>
  </si>
  <si>
    <t>Gardinenstange+Halterung</t>
  </si>
  <si>
    <t>Jalousie/Gardienen</t>
  </si>
  <si>
    <t>(nach Bedarf)</t>
  </si>
  <si>
    <t xml:space="preserve">Lampe </t>
  </si>
  <si>
    <t>Gardinenschal (Paar)</t>
  </si>
  <si>
    <t>Staubsuager</t>
  </si>
  <si>
    <t>Unterschrank 100 cm</t>
  </si>
  <si>
    <t xml:space="preserve">Wäscheständer&amp;-wanne, Wischer, Eimer, Kehrset, </t>
  </si>
  <si>
    <t>Abfalleimer</t>
  </si>
  <si>
    <t>Haushaltspauschale*</t>
  </si>
  <si>
    <t>* gr./kl./tiefe Teller, Becher (je 4), Besteckset (16teilig), Kuchengabel, 6Gläser</t>
  </si>
  <si>
    <t>weitere Person **</t>
  </si>
  <si>
    <t>** gr./kl./tiefe Teller, Becher (je 2)</t>
  </si>
  <si>
    <t>* gr./kl./tiefe Teller, Becher (je 4), Besteckset (16teilig), Kuchengabel, 6 Gläser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</si>
</sst>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0.00_ ;\-0.00\ "/>
  </numFmts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64" fontId="3" fillId="0" borderId="0" xfId="0" applyNumberFormat="1" applyFont="1" applyAlignment="1"/>
    <xf numFmtId="0" fontId="3" fillId="0" borderId="0" xfId="0" applyFont="1"/>
    <xf numFmtId="164" fontId="4" fillId="0" borderId="1" xfId="0" applyNumberFormat="1" applyFont="1" applyBorder="1" applyAlignment="1"/>
    <xf numFmtId="1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/>
    <xf numFmtId="164" fontId="5" fillId="0" borderId="1" xfId="0" applyNumberFormat="1" applyFont="1" applyBorder="1" applyAlignment="1">
      <alignment horizontal="right"/>
    </xf>
    <xf numFmtId="164" fontId="5" fillId="0" borderId="1" xfId="0" applyNumberFormat="1" applyFont="1" applyBorder="1"/>
    <xf numFmtId="165" fontId="6" fillId="0" borderId="1" xfId="0" applyNumberFormat="1" applyFont="1" applyBorder="1"/>
    <xf numFmtId="164" fontId="6" fillId="0" borderId="1" xfId="0" applyNumberFormat="1" applyFont="1" applyBorder="1" applyAlignment="1"/>
    <xf numFmtId="1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/>
    <xf numFmtId="164" fontId="6" fillId="0" borderId="1" xfId="0" applyNumberFormat="1" applyFont="1" applyBorder="1" applyAlignment="1">
      <alignment horizontal="right"/>
    </xf>
    <xf numFmtId="165" fontId="4" fillId="0" borderId="1" xfId="0" applyNumberFormat="1" applyFont="1" applyFill="1" applyBorder="1"/>
    <xf numFmtId="164" fontId="4" fillId="0" borderId="1" xfId="0" applyNumberFormat="1" applyFont="1" applyFill="1" applyBorder="1" applyAlignment="1"/>
    <xf numFmtId="1" fontId="4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right"/>
    </xf>
    <xf numFmtId="0" fontId="4" fillId="0" borderId="1" xfId="0" applyFont="1" applyBorder="1"/>
    <xf numFmtId="0" fontId="3" fillId="0" borderId="1" xfId="0" applyFont="1" applyBorder="1"/>
    <xf numFmtId="164" fontId="3" fillId="0" borderId="1" xfId="0" applyNumberFormat="1" applyFont="1" applyBorder="1" applyAlignment="1"/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65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0" fontId="6" fillId="0" borderId="1" xfId="0" applyFont="1" applyBorder="1"/>
    <xf numFmtId="164" fontId="3" fillId="0" borderId="1" xfId="0" applyNumberFormat="1" applyFont="1" applyFill="1" applyBorder="1" applyAlignment="1"/>
    <xf numFmtId="1" fontId="3" fillId="0" borderId="1" xfId="0" applyNumberFormat="1" applyFont="1" applyFill="1" applyBorder="1" applyAlignment="1">
      <alignment horizontal="center"/>
    </xf>
    <xf numFmtId="165" fontId="3" fillId="2" borderId="0" xfId="0" applyNumberFormat="1" applyFont="1" applyFill="1" applyBorder="1"/>
    <xf numFmtId="0" fontId="2" fillId="2" borderId="0" xfId="0" applyFont="1" applyFill="1"/>
    <xf numFmtId="0" fontId="0" fillId="0" borderId="0" xfId="0" applyProtection="1"/>
    <xf numFmtId="0" fontId="4" fillId="0" borderId="1" xfId="0" applyFont="1" applyBorder="1" applyProtection="1"/>
    <xf numFmtId="164" fontId="3" fillId="0" borderId="1" xfId="0" applyNumberFormat="1" applyFont="1" applyBorder="1" applyAlignment="1" applyProtection="1"/>
    <xf numFmtId="1" fontId="3" fillId="0" borderId="1" xfId="0" applyNumberFormat="1" applyFont="1" applyBorder="1" applyAlignment="1" applyProtection="1">
      <alignment horizontal="center"/>
    </xf>
    <xf numFmtId="164" fontId="3" fillId="0" borderId="1" xfId="0" applyNumberFormat="1" applyFont="1" applyBorder="1" applyProtection="1"/>
    <xf numFmtId="165" fontId="4" fillId="0" borderId="1" xfId="0" applyNumberFormat="1" applyFont="1" applyBorder="1" applyProtection="1"/>
    <xf numFmtId="164" fontId="4" fillId="0" borderId="1" xfId="0" applyNumberFormat="1" applyFont="1" applyBorder="1" applyAlignment="1" applyProtection="1"/>
    <xf numFmtId="1" fontId="4" fillId="0" borderId="1" xfId="0" applyNumberFormat="1" applyFont="1" applyBorder="1" applyAlignment="1" applyProtection="1">
      <alignment horizontal="center"/>
    </xf>
    <xf numFmtId="164" fontId="4" fillId="0" borderId="1" xfId="0" applyNumberFormat="1" applyFont="1" applyBorder="1" applyAlignment="1" applyProtection="1">
      <alignment horizontal="center"/>
    </xf>
    <xf numFmtId="165" fontId="6" fillId="0" borderId="1" xfId="0" applyNumberFormat="1" applyFont="1" applyBorder="1" applyProtection="1"/>
    <xf numFmtId="164" fontId="6" fillId="0" borderId="1" xfId="0" applyNumberFormat="1" applyFont="1" applyBorder="1" applyAlignment="1" applyProtection="1"/>
    <xf numFmtId="1" fontId="6" fillId="0" borderId="1" xfId="0" applyNumberFormat="1" applyFont="1" applyBorder="1" applyAlignment="1" applyProtection="1">
      <alignment horizontal="center"/>
    </xf>
    <xf numFmtId="164" fontId="6" fillId="0" borderId="1" xfId="0" applyNumberFormat="1" applyFont="1" applyBorder="1" applyProtection="1"/>
    <xf numFmtId="164" fontId="5" fillId="0" borderId="1" xfId="0" applyNumberFormat="1" applyFont="1" applyBorder="1" applyProtection="1"/>
    <xf numFmtId="165" fontId="3" fillId="0" borderId="1" xfId="0" applyNumberFormat="1" applyFont="1" applyBorder="1" applyProtection="1"/>
    <xf numFmtId="165" fontId="4" fillId="0" borderId="1" xfId="0" applyNumberFormat="1" applyFont="1" applyFill="1" applyBorder="1" applyProtection="1"/>
    <xf numFmtId="164" fontId="4" fillId="0" borderId="1" xfId="0" applyNumberFormat="1" applyFont="1" applyFill="1" applyBorder="1" applyAlignment="1" applyProtection="1"/>
    <xf numFmtId="1" fontId="4" fillId="0" borderId="1" xfId="0" applyNumberFormat="1" applyFont="1" applyFill="1" applyBorder="1" applyAlignment="1" applyProtection="1">
      <alignment horizontal="center"/>
    </xf>
    <xf numFmtId="164" fontId="5" fillId="0" borderId="1" xfId="0" applyNumberFormat="1" applyFont="1" applyFill="1" applyBorder="1" applyAlignment="1" applyProtection="1">
      <alignment horizontal="right"/>
    </xf>
    <xf numFmtId="164" fontId="5" fillId="0" borderId="1" xfId="0" applyNumberFormat="1" applyFont="1" applyBorder="1" applyAlignment="1" applyProtection="1">
      <alignment horizontal="right"/>
    </xf>
    <xf numFmtId="164" fontId="3" fillId="0" borderId="1" xfId="0" applyNumberFormat="1" applyFont="1" applyBorder="1" applyAlignment="1" applyProtection="1">
      <alignment horizontal="right"/>
    </xf>
    <xf numFmtId="164" fontId="6" fillId="0" borderId="1" xfId="0" applyNumberFormat="1" applyFont="1" applyBorder="1" applyAlignment="1" applyProtection="1">
      <alignment horizontal="right"/>
    </xf>
    <xf numFmtId="0" fontId="6" fillId="0" borderId="1" xfId="0" applyFont="1" applyBorder="1" applyProtection="1"/>
    <xf numFmtId="165" fontId="7" fillId="0" borderId="1" xfId="0" applyNumberFormat="1" applyFont="1" applyBorder="1"/>
    <xf numFmtId="164" fontId="6" fillId="4" borderId="1" xfId="0" applyNumberFormat="1" applyFont="1" applyFill="1" applyBorder="1" applyAlignment="1"/>
    <xf numFmtId="1" fontId="6" fillId="4" borderId="1" xfId="0" applyNumberFormat="1" applyFont="1" applyFill="1" applyBorder="1" applyAlignment="1" applyProtection="1">
      <alignment horizontal="center"/>
      <protection locked="0"/>
    </xf>
    <xf numFmtId="165" fontId="6" fillId="3" borderId="1" xfId="0" applyNumberFormat="1" applyFont="1" applyFill="1" applyBorder="1"/>
    <xf numFmtId="165" fontId="4" fillId="3" borderId="1" xfId="0" applyNumberFormat="1" applyFont="1" applyFill="1" applyBorder="1"/>
    <xf numFmtId="1" fontId="7" fillId="0" borderId="1" xfId="0" applyNumberFormat="1" applyFont="1" applyBorder="1" applyAlignment="1">
      <alignment horizontal="center"/>
    </xf>
    <xf numFmtId="165" fontId="6" fillId="3" borderId="1" xfId="0" applyNumberFormat="1" applyFont="1" applyFill="1" applyBorder="1" applyProtection="1"/>
    <xf numFmtId="165" fontId="7" fillId="3" borderId="1" xfId="0" applyNumberFormat="1" applyFont="1" applyFill="1" applyBorder="1"/>
    <xf numFmtId="165" fontId="7" fillId="0" borderId="1" xfId="0" applyNumberFormat="1" applyFont="1" applyBorder="1" applyProtection="1"/>
    <xf numFmtId="165" fontId="4" fillId="3" borderId="1" xfId="0" applyNumberFormat="1" applyFont="1" applyFill="1" applyBorder="1" applyProtection="1"/>
    <xf numFmtId="164" fontId="7" fillId="0" borderId="1" xfId="0" applyNumberFormat="1" applyFont="1" applyBorder="1" applyAlignment="1" applyProtection="1">
      <alignment horizontal="right"/>
    </xf>
    <xf numFmtId="164" fontId="6" fillId="0" borderId="1" xfId="0" applyNumberFormat="1" applyFont="1" applyFill="1" applyBorder="1" applyAlignment="1"/>
    <xf numFmtId="1" fontId="6" fillId="0" borderId="1" xfId="0" applyNumberFormat="1" applyFont="1" applyFill="1" applyBorder="1" applyAlignment="1" applyProtection="1">
      <alignment horizontal="center"/>
      <protection locked="0"/>
    </xf>
    <xf numFmtId="0" fontId="2" fillId="4" borderId="0" xfId="0" applyFont="1" applyFill="1" applyProtection="1"/>
    <xf numFmtId="1" fontId="6" fillId="0" borderId="1" xfId="0" applyNumberFormat="1" applyFont="1" applyFill="1" applyBorder="1" applyAlignment="1">
      <alignment horizontal="center"/>
    </xf>
    <xf numFmtId="165" fontId="6" fillId="0" borderId="0" xfId="0" applyNumberFormat="1" applyFont="1" applyFill="1" applyBorder="1"/>
    <xf numFmtId="0" fontId="6" fillId="0" borderId="0" xfId="0" applyFont="1"/>
    <xf numFmtId="1" fontId="6" fillId="4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3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1" xfId="0" applyFont="1" applyBorder="1" applyAlignment="1" applyProtection="1">
      <alignment vertical="top"/>
    </xf>
    <xf numFmtId="0" fontId="0" fillId="0" borderId="1" xfId="0" applyBorder="1" applyAlignment="1" applyProtection="1">
      <alignment vertical="top"/>
    </xf>
    <xf numFmtId="0" fontId="3" fillId="0" borderId="2" xfId="0" applyFont="1" applyBorder="1" applyAlignment="1" applyProtection="1"/>
    <xf numFmtId="0" fontId="0" fillId="0" borderId="3" xfId="0" applyBorder="1" applyAlignment="1" applyProtection="1"/>
    <xf numFmtId="0" fontId="0" fillId="0" borderId="4" xfId="0" applyBorder="1" applyAlignment="1" applyProtection="1"/>
    <xf numFmtId="0" fontId="3" fillId="0" borderId="3" xfId="0" applyFont="1" applyBorder="1" applyAlignment="1"/>
    <xf numFmtId="0" fontId="3" fillId="0" borderId="4" xfId="0" applyFont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zoomScaleNormal="100" workbookViewId="0">
      <selection activeCell="B6" sqref="B6"/>
    </sheetView>
  </sheetViews>
  <sheetFormatPr baseColWidth="10" defaultRowHeight="12.75" x14ac:dyDescent="0.2"/>
  <cols>
    <col min="1" max="1" width="25.5703125" customWidth="1"/>
    <col min="2" max="2" width="9.7109375" customWidth="1"/>
    <col min="3" max="3" width="7.85546875" customWidth="1"/>
    <col min="4" max="4" width="21.28515625" customWidth="1"/>
    <col min="5" max="5" width="55.140625" customWidth="1"/>
  </cols>
  <sheetData>
    <row r="1" spans="1:6" ht="19.5" customHeight="1" x14ac:dyDescent="0.2">
      <c r="A1" s="71" t="s">
        <v>57</v>
      </c>
      <c r="B1" s="72"/>
      <c r="C1" s="72"/>
      <c r="D1" s="72"/>
    </row>
    <row r="2" spans="1:6" s="2" customFormat="1" ht="15.75" x14ac:dyDescent="0.25">
      <c r="A2" s="73"/>
      <c r="B2" s="74"/>
      <c r="C2" s="74"/>
      <c r="D2" s="75"/>
    </row>
    <row r="3" spans="1:6" s="2" customFormat="1" ht="15.75" x14ac:dyDescent="0.25">
      <c r="A3" s="18" t="s">
        <v>0</v>
      </c>
      <c r="B3" s="20"/>
      <c r="C3" s="21"/>
      <c r="D3" s="22"/>
      <c r="F3" s="1"/>
    </row>
    <row r="4" spans="1:6" s="2" customFormat="1" ht="15.75" x14ac:dyDescent="0.25">
      <c r="A4" s="6"/>
      <c r="B4" s="3" t="s">
        <v>7</v>
      </c>
      <c r="C4" s="4" t="s">
        <v>32</v>
      </c>
      <c r="D4" s="5" t="s">
        <v>34</v>
      </c>
      <c r="F4" s="1"/>
    </row>
    <row r="5" spans="1:6" s="2" customFormat="1" ht="15.75" x14ac:dyDescent="0.25">
      <c r="A5" s="9" t="s">
        <v>70</v>
      </c>
      <c r="B5" s="10">
        <v>65</v>
      </c>
      <c r="C5" s="11">
        <v>1</v>
      </c>
      <c r="D5" s="12">
        <f>B5*C5</f>
        <v>65</v>
      </c>
      <c r="F5" s="1"/>
    </row>
    <row r="6" spans="1:6" s="2" customFormat="1" ht="15.75" x14ac:dyDescent="0.25">
      <c r="A6" s="9" t="s">
        <v>2</v>
      </c>
      <c r="B6" s="10">
        <v>15</v>
      </c>
      <c r="C6" s="11">
        <v>1</v>
      </c>
      <c r="D6" s="12">
        <f t="shared" ref="D6:D13" si="0">B6*C6</f>
        <v>15</v>
      </c>
      <c r="F6" s="1"/>
    </row>
    <row r="7" spans="1:6" s="2" customFormat="1" ht="15.75" x14ac:dyDescent="0.25">
      <c r="A7" s="9" t="s">
        <v>3</v>
      </c>
      <c r="B7" s="10">
        <v>34</v>
      </c>
      <c r="C7" s="11">
        <v>1</v>
      </c>
      <c r="D7" s="12">
        <f t="shared" si="0"/>
        <v>34</v>
      </c>
      <c r="F7" s="1"/>
    </row>
    <row r="8" spans="1:6" s="2" customFormat="1" ht="15.75" x14ac:dyDescent="0.25">
      <c r="A8" s="9" t="s">
        <v>4</v>
      </c>
      <c r="B8" s="10">
        <v>67</v>
      </c>
      <c r="C8" s="11">
        <v>1</v>
      </c>
      <c r="D8" s="12">
        <f t="shared" si="0"/>
        <v>67</v>
      </c>
      <c r="F8" s="1"/>
    </row>
    <row r="9" spans="1:6" s="2" customFormat="1" ht="15.75" x14ac:dyDescent="0.25">
      <c r="A9" s="9" t="s">
        <v>5</v>
      </c>
      <c r="B9" s="10">
        <v>129</v>
      </c>
      <c r="C9" s="11">
        <v>1</v>
      </c>
      <c r="D9" s="12">
        <f t="shared" si="0"/>
        <v>129</v>
      </c>
      <c r="F9" s="1"/>
    </row>
    <row r="10" spans="1:6" s="2" customFormat="1" ht="15.75" x14ac:dyDescent="0.25">
      <c r="A10" s="9" t="s">
        <v>6</v>
      </c>
      <c r="B10" s="10">
        <v>20</v>
      </c>
      <c r="C10" s="11">
        <v>1</v>
      </c>
      <c r="D10" s="12">
        <f t="shared" si="0"/>
        <v>20</v>
      </c>
      <c r="F10" s="1"/>
    </row>
    <row r="11" spans="1:6" s="2" customFormat="1" ht="15.75" x14ac:dyDescent="0.25">
      <c r="A11" s="9" t="s">
        <v>43</v>
      </c>
      <c r="B11" s="10">
        <v>7</v>
      </c>
      <c r="C11" s="11">
        <v>1</v>
      </c>
      <c r="D11" s="12">
        <f t="shared" si="0"/>
        <v>7</v>
      </c>
      <c r="F11" s="1"/>
    </row>
    <row r="12" spans="1:6" s="2" customFormat="1" ht="15.75" x14ac:dyDescent="0.25">
      <c r="A12" s="9" t="s">
        <v>8</v>
      </c>
      <c r="B12" s="10">
        <v>144</v>
      </c>
      <c r="C12" s="11">
        <v>1</v>
      </c>
      <c r="D12" s="12">
        <f t="shared" si="0"/>
        <v>144</v>
      </c>
      <c r="F12" s="1"/>
    </row>
    <row r="13" spans="1:6" s="2" customFormat="1" ht="15.75" x14ac:dyDescent="0.25">
      <c r="A13" s="9" t="s">
        <v>11</v>
      </c>
      <c r="B13" s="10">
        <v>24</v>
      </c>
      <c r="C13" s="11">
        <v>1</v>
      </c>
      <c r="D13" s="12">
        <f t="shared" si="0"/>
        <v>24</v>
      </c>
      <c r="F13" s="1"/>
    </row>
    <row r="14" spans="1:6" s="2" customFormat="1" ht="15.75" x14ac:dyDescent="0.25">
      <c r="A14" s="9" t="s">
        <v>12</v>
      </c>
      <c r="B14" s="10">
        <v>32</v>
      </c>
      <c r="C14" s="11">
        <v>1</v>
      </c>
      <c r="D14" s="12">
        <f>B14*C14</f>
        <v>32</v>
      </c>
    </row>
    <row r="15" spans="1:6" s="2" customFormat="1" ht="15.75" x14ac:dyDescent="0.25">
      <c r="A15" s="56" t="s">
        <v>36</v>
      </c>
      <c r="B15" s="10">
        <v>6</v>
      </c>
      <c r="C15" s="11">
        <v>1</v>
      </c>
      <c r="D15" s="12">
        <f>B15*C15</f>
        <v>6</v>
      </c>
    </row>
    <row r="16" spans="1:6" s="2" customFormat="1" ht="15.75" x14ac:dyDescent="0.25">
      <c r="A16" s="6" t="s">
        <v>25</v>
      </c>
      <c r="B16" s="3"/>
      <c r="C16" s="4"/>
      <c r="D16" s="8">
        <f>SUM(D5:D15)</f>
        <v>543</v>
      </c>
    </row>
    <row r="17" spans="1:4" s="2" customFormat="1" ht="15.75" x14ac:dyDescent="0.25">
      <c r="A17" s="23"/>
      <c r="B17" s="20"/>
      <c r="C17" s="21"/>
      <c r="D17" s="22"/>
    </row>
    <row r="18" spans="1:4" s="2" customFormat="1" ht="15.75" x14ac:dyDescent="0.25">
      <c r="A18" s="6" t="s">
        <v>39</v>
      </c>
      <c r="B18" s="20"/>
      <c r="C18" s="21"/>
      <c r="D18" s="22"/>
    </row>
    <row r="19" spans="1:4" s="2" customFormat="1" ht="15.75" x14ac:dyDescent="0.25">
      <c r="A19" s="23"/>
      <c r="B19" s="3" t="s">
        <v>7</v>
      </c>
      <c r="C19" s="4" t="s">
        <v>32</v>
      </c>
      <c r="D19" s="5" t="s">
        <v>34</v>
      </c>
    </row>
    <row r="20" spans="1:4" s="2" customFormat="1" ht="15.75" x14ac:dyDescent="0.25">
      <c r="A20" s="9" t="s">
        <v>69</v>
      </c>
      <c r="B20" s="10">
        <v>135</v>
      </c>
      <c r="C20" s="11">
        <v>1</v>
      </c>
      <c r="D20" s="12">
        <f>B20*C20</f>
        <v>135</v>
      </c>
    </row>
    <row r="21" spans="1:4" s="2" customFormat="1" ht="15.75" x14ac:dyDescent="0.25">
      <c r="A21" s="9" t="s">
        <v>40</v>
      </c>
      <c r="B21" s="10">
        <v>110</v>
      </c>
      <c r="C21" s="11">
        <v>1</v>
      </c>
      <c r="D21" s="12">
        <f>B21*C21</f>
        <v>110</v>
      </c>
    </row>
    <row r="22" spans="1:4" s="2" customFormat="1" ht="15.75" x14ac:dyDescent="0.25">
      <c r="A22" s="9" t="s">
        <v>41</v>
      </c>
      <c r="B22" s="10">
        <v>91</v>
      </c>
      <c r="C22" s="11">
        <v>1</v>
      </c>
      <c r="D22" s="12">
        <f>B22*C22</f>
        <v>91</v>
      </c>
    </row>
    <row r="23" spans="1:4" s="2" customFormat="1" ht="15.75" x14ac:dyDescent="0.25">
      <c r="A23" s="56" t="s">
        <v>36</v>
      </c>
      <c r="B23" s="10">
        <v>6</v>
      </c>
      <c r="C23" s="11">
        <v>1</v>
      </c>
      <c r="D23" s="12">
        <f>B23*C23</f>
        <v>6</v>
      </c>
    </row>
    <row r="24" spans="1:4" s="2" customFormat="1" ht="15.75" x14ac:dyDescent="0.25">
      <c r="A24" s="9" t="s">
        <v>1</v>
      </c>
      <c r="B24" s="10">
        <v>20</v>
      </c>
      <c r="C24" s="11">
        <v>1</v>
      </c>
      <c r="D24" s="12">
        <f>B24*C24</f>
        <v>20</v>
      </c>
    </row>
    <row r="25" spans="1:4" s="2" customFormat="1" ht="15.75" x14ac:dyDescent="0.25">
      <c r="A25" s="14" t="s">
        <v>25</v>
      </c>
      <c r="B25" s="15"/>
      <c r="C25" s="16"/>
      <c r="D25" s="17">
        <f>SUM(D20:D24)</f>
        <v>362</v>
      </c>
    </row>
    <row r="26" spans="1:4" s="2" customFormat="1" ht="15.75" x14ac:dyDescent="0.25">
      <c r="A26" s="23"/>
      <c r="B26" s="20"/>
      <c r="C26" s="21"/>
      <c r="D26" s="22"/>
    </row>
    <row r="27" spans="1:4" s="2" customFormat="1" ht="15.75" x14ac:dyDescent="0.25">
      <c r="A27" s="6" t="s">
        <v>18</v>
      </c>
      <c r="B27" s="20"/>
      <c r="C27" s="21"/>
      <c r="D27" s="22"/>
    </row>
    <row r="28" spans="1:4" s="2" customFormat="1" ht="15.75" x14ac:dyDescent="0.25">
      <c r="A28" s="6"/>
      <c r="B28" s="3" t="s">
        <v>7</v>
      </c>
      <c r="C28" s="4" t="s">
        <v>32</v>
      </c>
      <c r="D28" s="5" t="s">
        <v>34</v>
      </c>
    </row>
    <row r="29" spans="1:4" s="2" customFormat="1" ht="15.75" x14ac:dyDescent="0.25">
      <c r="A29" s="9" t="s">
        <v>31</v>
      </c>
      <c r="B29" s="10">
        <v>3</v>
      </c>
      <c r="C29" s="11">
        <v>1</v>
      </c>
      <c r="D29" s="12">
        <f t="shared" ref="D29:D34" si="1">B29*C29</f>
        <v>3</v>
      </c>
    </row>
    <row r="30" spans="1:4" s="2" customFormat="1" ht="15.75" x14ac:dyDescent="0.25">
      <c r="A30" s="9" t="s">
        <v>21</v>
      </c>
      <c r="B30" s="10">
        <v>8</v>
      </c>
      <c r="C30" s="11">
        <v>1</v>
      </c>
      <c r="D30" s="12">
        <f t="shared" si="1"/>
        <v>8</v>
      </c>
    </row>
    <row r="31" spans="1:4" s="2" customFormat="1" ht="15.75" x14ac:dyDescent="0.25">
      <c r="A31" s="9" t="s">
        <v>22</v>
      </c>
      <c r="B31" s="10">
        <v>2</v>
      </c>
      <c r="C31" s="11">
        <v>1</v>
      </c>
      <c r="D31" s="12">
        <f t="shared" si="1"/>
        <v>2</v>
      </c>
    </row>
    <row r="32" spans="1:4" s="2" customFormat="1" ht="15.75" x14ac:dyDescent="0.25">
      <c r="A32" s="9" t="s">
        <v>71</v>
      </c>
      <c r="B32" s="10">
        <v>15</v>
      </c>
      <c r="C32" s="11">
        <v>1</v>
      </c>
      <c r="D32" s="12">
        <f t="shared" si="1"/>
        <v>15</v>
      </c>
    </row>
    <row r="33" spans="1:4" s="2" customFormat="1" ht="15.75" x14ac:dyDescent="0.25">
      <c r="A33" s="9" t="s">
        <v>24</v>
      </c>
      <c r="B33" s="10">
        <v>18</v>
      </c>
      <c r="C33" s="11">
        <v>1</v>
      </c>
      <c r="D33" s="12">
        <f t="shared" si="1"/>
        <v>18</v>
      </c>
    </row>
    <row r="34" spans="1:4" s="30" customFormat="1" ht="15" x14ac:dyDescent="0.25">
      <c r="A34" s="59" t="s">
        <v>89</v>
      </c>
      <c r="B34" s="10">
        <v>2.5</v>
      </c>
      <c r="C34" s="41">
        <v>2</v>
      </c>
      <c r="D34" s="42">
        <f t="shared" si="1"/>
        <v>5</v>
      </c>
    </row>
    <row r="35" spans="1:4" s="2" customFormat="1" ht="15.75" x14ac:dyDescent="0.25">
      <c r="A35" s="6" t="s">
        <v>25</v>
      </c>
      <c r="B35" s="20"/>
      <c r="C35" s="21"/>
      <c r="D35" s="7">
        <f>SUM(D29:D34)</f>
        <v>51</v>
      </c>
    </row>
    <row r="36" spans="1:4" s="2" customFormat="1" ht="15.75" x14ac:dyDescent="0.25">
      <c r="A36" s="23"/>
      <c r="B36" s="20"/>
      <c r="C36" s="21"/>
      <c r="D36" s="22"/>
    </row>
    <row r="37" spans="1:4" s="2" customFormat="1" ht="15.75" x14ac:dyDescent="0.25">
      <c r="A37" s="57" t="s">
        <v>72</v>
      </c>
      <c r="B37" s="20"/>
      <c r="C37" s="21"/>
      <c r="D37" s="24"/>
    </row>
    <row r="38" spans="1:4" s="2" customFormat="1" ht="15.75" x14ac:dyDescent="0.25">
      <c r="A38" s="23"/>
      <c r="B38" s="3" t="s">
        <v>7</v>
      </c>
      <c r="C38" s="4" t="s">
        <v>32</v>
      </c>
      <c r="D38" s="5" t="s">
        <v>34</v>
      </c>
    </row>
    <row r="39" spans="1:4" s="2" customFormat="1" ht="15.75" x14ac:dyDescent="0.25">
      <c r="A39" s="9" t="s">
        <v>27</v>
      </c>
      <c r="B39" s="10">
        <v>2</v>
      </c>
      <c r="C39" s="11">
        <v>2</v>
      </c>
      <c r="D39" s="13">
        <f>B39*C39</f>
        <v>4</v>
      </c>
    </row>
    <row r="40" spans="1:4" s="2" customFormat="1" ht="15.75" x14ac:dyDescent="0.25">
      <c r="A40" s="9" t="s">
        <v>38</v>
      </c>
      <c r="B40" s="10">
        <v>2</v>
      </c>
      <c r="C40" s="11">
        <v>2</v>
      </c>
      <c r="D40" s="13">
        <f t="shared" ref="D40:D45" si="2">B40*C40</f>
        <v>4</v>
      </c>
    </row>
    <row r="41" spans="1:4" s="2" customFormat="1" ht="15.75" x14ac:dyDescent="0.25">
      <c r="A41" s="9" t="s">
        <v>58</v>
      </c>
      <c r="B41" s="10">
        <v>10</v>
      </c>
      <c r="C41" s="11">
        <v>1</v>
      </c>
      <c r="D41" s="13">
        <f>B41</f>
        <v>10</v>
      </c>
    </row>
    <row r="42" spans="1:4" s="2" customFormat="1" ht="15.75" x14ac:dyDescent="0.25">
      <c r="A42" s="9" t="s">
        <v>59</v>
      </c>
      <c r="B42" s="10">
        <v>7</v>
      </c>
      <c r="C42" s="11">
        <v>1</v>
      </c>
      <c r="D42" s="13">
        <f t="shared" si="2"/>
        <v>7</v>
      </c>
    </row>
    <row r="43" spans="1:4" s="2" customFormat="1" ht="15.75" x14ac:dyDescent="0.25">
      <c r="A43" s="9" t="s">
        <v>29</v>
      </c>
      <c r="B43" s="10">
        <v>5</v>
      </c>
      <c r="C43" s="11">
        <v>2</v>
      </c>
      <c r="D43" s="13">
        <f t="shared" si="2"/>
        <v>10</v>
      </c>
    </row>
    <row r="44" spans="1:4" s="2" customFormat="1" ht="15.75" x14ac:dyDescent="0.25">
      <c r="A44" s="9" t="s">
        <v>30</v>
      </c>
      <c r="B44" s="10">
        <v>3</v>
      </c>
      <c r="C44" s="11">
        <v>2</v>
      </c>
      <c r="D44" s="13">
        <f t="shared" si="2"/>
        <v>6</v>
      </c>
    </row>
    <row r="45" spans="1:4" s="2" customFormat="1" ht="15.75" x14ac:dyDescent="0.25">
      <c r="A45" s="9" t="s">
        <v>73</v>
      </c>
      <c r="B45" s="10">
        <v>2</v>
      </c>
      <c r="C45" s="11">
        <v>1</v>
      </c>
      <c r="D45" s="13">
        <f t="shared" si="2"/>
        <v>2</v>
      </c>
    </row>
    <row r="46" spans="1:4" s="2" customFormat="1" ht="15.75" x14ac:dyDescent="0.25">
      <c r="A46" s="6" t="s">
        <v>25</v>
      </c>
      <c r="B46" s="10"/>
      <c r="C46" s="11"/>
      <c r="D46" s="7">
        <f>SUM(D39:D45)</f>
        <v>43</v>
      </c>
    </row>
    <row r="47" spans="1:4" s="2" customFormat="1" ht="15.75" x14ac:dyDescent="0.25">
      <c r="A47" s="9"/>
      <c r="B47" s="10"/>
      <c r="C47" s="11"/>
      <c r="D47" s="7"/>
    </row>
    <row r="48" spans="1:4" s="2" customFormat="1" ht="15.75" x14ac:dyDescent="0.25">
      <c r="A48" s="60" t="s">
        <v>74</v>
      </c>
      <c r="B48" s="10"/>
      <c r="C48" s="11"/>
      <c r="D48" s="7"/>
    </row>
    <row r="49" spans="1:5" s="2" customFormat="1" ht="15.75" x14ac:dyDescent="0.25">
      <c r="A49" s="25"/>
      <c r="B49" s="3" t="s">
        <v>7</v>
      </c>
      <c r="C49" s="4" t="s">
        <v>32</v>
      </c>
      <c r="D49" s="5" t="s">
        <v>34</v>
      </c>
    </row>
    <row r="50" spans="1:5" s="2" customFormat="1" ht="15.75" x14ac:dyDescent="0.25">
      <c r="A50" s="9" t="s">
        <v>28</v>
      </c>
      <c r="B50" s="10">
        <v>16</v>
      </c>
      <c r="C50" s="11">
        <v>1</v>
      </c>
      <c r="D50" s="13">
        <f t="shared" ref="D50:D51" si="3">B50*C50</f>
        <v>16</v>
      </c>
    </row>
    <row r="51" spans="1:5" s="2" customFormat="1" ht="15.75" x14ac:dyDescent="0.25">
      <c r="A51" s="9" t="s">
        <v>9</v>
      </c>
      <c r="B51" s="10">
        <v>269</v>
      </c>
      <c r="C51" s="11">
        <v>1</v>
      </c>
      <c r="D51" s="13">
        <f t="shared" si="3"/>
        <v>269</v>
      </c>
    </row>
    <row r="52" spans="1:5" s="2" customFormat="1" ht="15.75" x14ac:dyDescent="0.25">
      <c r="A52" s="9" t="s">
        <v>75</v>
      </c>
      <c r="B52" s="10">
        <v>34</v>
      </c>
      <c r="C52" s="11" t="s">
        <v>76</v>
      </c>
      <c r="D52" s="13"/>
    </row>
    <row r="53" spans="1:5" s="2" customFormat="1" ht="15.75" x14ac:dyDescent="0.25">
      <c r="A53" s="9"/>
      <c r="B53" s="10"/>
      <c r="C53" s="11"/>
      <c r="D53" s="13"/>
    </row>
    <row r="54" spans="1:5" s="2" customFormat="1" ht="15.75" x14ac:dyDescent="0.25">
      <c r="A54" s="57" t="s">
        <v>47</v>
      </c>
      <c r="B54" s="10">
        <v>56</v>
      </c>
      <c r="C54" s="11">
        <v>1</v>
      </c>
      <c r="D54" s="13">
        <f>B54*C54</f>
        <v>56</v>
      </c>
      <c r="E54" s="2" t="s">
        <v>77</v>
      </c>
    </row>
    <row r="55" spans="1:5" s="2" customFormat="1" ht="15.75" x14ac:dyDescent="0.25">
      <c r="A55" s="9"/>
      <c r="B55" s="10"/>
      <c r="C55" s="11"/>
      <c r="D55" s="13"/>
      <c r="E55" s="2" t="s">
        <v>78</v>
      </c>
    </row>
    <row r="56" spans="1:5" s="2" customFormat="1" ht="15.75" x14ac:dyDescent="0.25">
      <c r="A56" s="53" t="s">
        <v>82</v>
      </c>
      <c r="B56" s="10"/>
      <c r="C56" s="58"/>
      <c r="D56" s="13"/>
      <c r="E56" s="2" t="s">
        <v>79</v>
      </c>
    </row>
    <row r="57" spans="1:5" s="2" customFormat="1" ht="15.75" x14ac:dyDescent="0.25">
      <c r="A57" s="53" t="s">
        <v>83</v>
      </c>
      <c r="B57" s="3" t="s">
        <v>7</v>
      </c>
      <c r="C57" s="4" t="s">
        <v>32</v>
      </c>
      <c r="D57" s="13"/>
    </row>
    <row r="58" spans="1:5" s="2" customFormat="1" ht="15.75" x14ac:dyDescent="0.25">
      <c r="A58" s="9" t="s">
        <v>80</v>
      </c>
      <c r="B58" s="54">
        <v>13</v>
      </c>
      <c r="C58" s="55"/>
      <c r="D58" s="13">
        <f t="shared" ref="D58:D63" si="4">B58*C58</f>
        <v>0</v>
      </c>
    </row>
    <row r="59" spans="1:5" s="2" customFormat="1" ht="15.75" x14ac:dyDescent="0.25">
      <c r="A59" s="9" t="s">
        <v>67</v>
      </c>
      <c r="B59" s="54">
        <v>8</v>
      </c>
      <c r="C59" s="55"/>
      <c r="D59" s="13">
        <f t="shared" si="4"/>
        <v>0</v>
      </c>
    </row>
    <row r="60" spans="1:5" s="2" customFormat="1" ht="15.75" x14ac:dyDescent="0.25">
      <c r="A60" s="9" t="s">
        <v>81</v>
      </c>
      <c r="B60" s="54">
        <v>12</v>
      </c>
      <c r="C60" s="55"/>
      <c r="D60" s="13">
        <f t="shared" si="4"/>
        <v>0</v>
      </c>
    </row>
    <row r="61" spans="1:5" s="2" customFormat="1" ht="15.75" x14ac:dyDescent="0.25">
      <c r="A61" s="9" t="s">
        <v>62</v>
      </c>
      <c r="B61" s="54">
        <v>12</v>
      </c>
      <c r="C61" s="55"/>
      <c r="D61" s="13">
        <f t="shared" si="4"/>
        <v>0</v>
      </c>
    </row>
    <row r="62" spans="1:5" s="2" customFormat="1" ht="15.75" x14ac:dyDescent="0.25">
      <c r="A62" s="9" t="s">
        <v>60</v>
      </c>
      <c r="B62" s="54">
        <v>19</v>
      </c>
      <c r="C62" s="55"/>
      <c r="D62" s="13">
        <f t="shared" si="4"/>
        <v>0</v>
      </c>
    </row>
    <row r="63" spans="1:5" s="2" customFormat="1" ht="15.75" x14ac:dyDescent="0.25">
      <c r="A63" s="9" t="s">
        <v>61</v>
      </c>
      <c r="B63" s="54">
        <v>21</v>
      </c>
      <c r="C63" s="55"/>
      <c r="D63" s="13">
        <f t="shared" si="4"/>
        <v>0</v>
      </c>
    </row>
    <row r="64" spans="1:5" s="2" customFormat="1" ht="15.75" x14ac:dyDescent="0.25">
      <c r="A64" s="6" t="s">
        <v>25</v>
      </c>
      <c r="B64" s="20"/>
      <c r="C64" s="21"/>
      <c r="D64" s="7">
        <f>SUM(D58:D63)</f>
        <v>0</v>
      </c>
    </row>
    <row r="65" spans="1:4" s="2" customFormat="1" ht="15.75" x14ac:dyDescent="0.25">
      <c r="A65" s="6"/>
      <c r="B65" s="20"/>
      <c r="C65" s="21"/>
      <c r="D65" s="7"/>
    </row>
    <row r="66" spans="1:4" s="2" customFormat="1" ht="15.75" x14ac:dyDescent="0.25">
      <c r="A66" s="6" t="s">
        <v>44</v>
      </c>
      <c r="B66" s="20"/>
      <c r="C66" s="21"/>
      <c r="D66" s="7">
        <f>D64+D35+D25+D16</f>
        <v>956</v>
      </c>
    </row>
    <row r="67" spans="1:4" s="2" customFormat="1" ht="15.75" x14ac:dyDescent="0.25">
      <c r="A67"/>
      <c r="B67"/>
      <c r="C67"/>
      <c r="D67"/>
    </row>
    <row r="68" spans="1:4" ht="15.75" x14ac:dyDescent="0.25">
      <c r="A68" s="28"/>
    </row>
  </sheetData>
  <mergeCells count="2">
    <mergeCell ref="A1:D1"/>
    <mergeCell ref="A2:D2"/>
  </mergeCells>
  <phoneticPr fontId="1" type="noConversion"/>
  <pageMargins left="0.78740157480314965" right="0.78740157480314965" top="0.78740157480314965" bottom="0.39370078740157483" header="0.51181102362204722" footer="0.51181102362204722"/>
  <pageSetup paperSize="9" scale="7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5"/>
  <sheetViews>
    <sheetView zoomScaleNormal="100" workbookViewId="0">
      <selection activeCell="B6" sqref="B6"/>
    </sheetView>
  </sheetViews>
  <sheetFormatPr baseColWidth="10" defaultRowHeight="12.75" x14ac:dyDescent="0.2"/>
  <cols>
    <col min="1" max="1" width="27.140625" style="30" customWidth="1"/>
    <col min="2" max="3" width="11.42578125" style="30"/>
    <col min="4" max="4" width="21.42578125" style="30" customWidth="1"/>
    <col min="5" max="5" width="72.140625" style="30" customWidth="1"/>
    <col min="6" max="16384" width="11.42578125" style="30"/>
  </cols>
  <sheetData>
    <row r="1" spans="1:4" ht="16.5" customHeight="1" x14ac:dyDescent="0.2">
      <c r="A1" s="76" t="s">
        <v>56</v>
      </c>
      <c r="B1" s="77"/>
      <c r="C1" s="77"/>
      <c r="D1" s="77"/>
    </row>
    <row r="2" spans="1:4" ht="15.75" x14ac:dyDescent="0.25">
      <c r="A2" s="78"/>
      <c r="B2" s="79"/>
      <c r="C2" s="79"/>
      <c r="D2" s="80"/>
    </row>
    <row r="3" spans="1:4" ht="15.75" x14ac:dyDescent="0.25">
      <c r="A3" s="31" t="s">
        <v>0</v>
      </c>
      <c r="B3" s="32"/>
      <c r="C3" s="33"/>
      <c r="D3" s="34"/>
    </row>
    <row r="4" spans="1:4" ht="15.75" x14ac:dyDescent="0.25">
      <c r="A4" s="35"/>
      <c r="B4" s="36" t="s">
        <v>7</v>
      </c>
      <c r="C4" s="37" t="s">
        <v>32</v>
      </c>
      <c r="D4" s="38" t="s">
        <v>34</v>
      </c>
    </row>
    <row r="5" spans="1:4" ht="15" x14ac:dyDescent="0.25">
      <c r="A5" s="39" t="s">
        <v>1</v>
      </c>
      <c r="B5" s="10">
        <v>65</v>
      </c>
      <c r="C5" s="41">
        <v>1</v>
      </c>
      <c r="D5" s="42">
        <f>B5*C5</f>
        <v>65</v>
      </c>
    </row>
    <row r="6" spans="1:4" ht="15" x14ac:dyDescent="0.25">
      <c r="A6" s="39" t="s">
        <v>2</v>
      </c>
      <c r="B6" s="10">
        <v>15</v>
      </c>
      <c r="C6" s="41">
        <v>1</v>
      </c>
      <c r="D6" s="42">
        <f t="shared" ref="D6:D15" si="0">B6*C6</f>
        <v>15</v>
      </c>
    </row>
    <row r="7" spans="1:4" ht="15" x14ac:dyDescent="0.25">
      <c r="A7" s="39" t="s">
        <v>3</v>
      </c>
      <c r="B7" s="10">
        <v>34</v>
      </c>
      <c r="C7" s="41">
        <v>1</v>
      </c>
      <c r="D7" s="42">
        <f t="shared" si="0"/>
        <v>34</v>
      </c>
    </row>
    <row r="8" spans="1:4" ht="15" x14ac:dyDescent="0.25">
      <c r="A8" s="39" t="s">
        <v>4</v>
      </c>
      <c r="B8" s="10">
        <v>67</v>
      </c>
      <c r="C8" s="41">
        <v>1</v>
      </c>
      <c r="D8" s="42">
        <f t="shared" si="0"/>
        <v>67</v>
      </c>
    </row>
    <row r="9" spans="1:4" ht="15" x14ac:dyDescent="0.25">
      <c r="A9" s="39" t="s">
        <v>5</v>
      </c>
      <c r="B9" s="10">
        <v>129</v>
      </c>
      <c r="C9" s="41">
        <v>1</v>
      </c>
      <c r="D9" s="42">
        <f t="shared" si="0"/>
        <v>129</v>
      </c>
    </row>
    <row r="10" spans="1:4" ht="15" x14ac:dyDescent="0.25">
      <c r="A10" s="39" t="s">
        <v>6</v>
      </c>
      <c r="B10" s="10">
        <v>20</v>
      </c>
      <c r="C10" s="41">
        <v>1</v>
      </c>
      <c r="D10" s="42">
        <f t="shared" si="0"/>
        <v>20</v>
      </c>
    </row>
    <row r="11" spans="1:4" ht="15" x14ac:dyDescent="0.25">
      <c r="A11" s="39" t="s">
        <v>43</v>
      </c>
      <c r="B11" s="10">
        <v>7</v>
      </c>
      <c r="C11" s="41">
        <v>1</v>
      </c>
      <c r="D11" s="42">
        <f t="shared" si="0"/>
        <v>7</v>
      </c>
    </row>
    <row r="12" spans="1:4" ht="15" x14ac:dyDescent="0.25">
      <c r="A12" s="39" t="s">
        <v>8</v>
      </c>
      <c r="B12" s="10">
        <v>144</v>
      </c>
      <c r="C12" s="41">
        <v>1</v>
      </c>
      <c r="D12" s="42">
        <f t="shared" si="0"/>
        <v>144</v>
      </c>
    </row>
    <row r="13" spans="1:4" ht="15" x14ac:dyDescent="0.25">
      <c r="A13" s="39" t="s">
        <v>11</v>
      </c>
      <c r="B13" s="10">
        <v>24</v>
      </c>
      <c r="C13" s="41">
        <v>1</v>
      </c>
      <c r="D13" s="42">
        <f t="shared" si="0"/>
        <v>24</v>
      </c>
    </row>
    <row r="14" spans="1:4" ht="15" x14ac:dyDescent="0.25">
      <c r="A14" s="39" t="s">
        <v>12</v>
      </c>
      <c r="B14" s="10">
        <v>32</v>
      </c>
      <c r="C14" s="41">
        <v>1</v>
      </c>
      <c r="D14" s="42">
        <f t="shared" si="0"/>
        <v>32</v>
      </c>
    </row>
    <row r="15" spans="1:4" ht="15" x14ac:dyDescent="0.25">
      <c r="A15" s="59" t="s">
        <v>84</v>
      </c>
      <c r="B15" s="10">
        <v>6</v>
      </c>
      <c r="C15" s="41">
        <v>1</v>
      </c>
      <c r="D15" s="42">
        <f t="shared" si="0"/>
        <v>6</v>
      </c>
    </row>
    <row r="16" spans="1:4" ht="15.75" x14ac:dyDescent="0.25">
      <c r="A16" s="35" t="s">
        <v>25</v>
      </c>
      <c r="B16" s="36"/>
      <c r="C16" s="37"/>
      <c r="D16" s="43">
        <f>SUM(D5:D15)</f>
        <v>543</v>
      </c>
    </row>
    <row r="17" spans="1:5" ht="15.75" x14ac:dyDescent="0.25">
      <c r="A17" s="44"/>
      <c r="B17" s="32"/>
      <c r="C17" s="33"/>
      <c r="D17" s="34"/>
    </row>
    <row r="18" spans="1:5" ht="15.75" x14ac:dyDescent="0.25">
      <c r="A18" s="35" t="s">
        <v>13</v>
      </c>
      <c r="B18" s="32"/>
      <c r="C18" s="33"/>
      <c r="D18" s="34"/>
    </row>
    <row r="19" spans="1:5" ht="15.75" x14ac:dyDescent="0.25">
      <c r="A19" s="44"/>
      <c r="B19" s="36" t="s">
        <v>7</v>
      </c>
      <c r="C19" s="37" t="s">
        <v>32</v>
      </c>
      <c r="D19" s="38" t="s">
        <v>34</v>
      </c>
    </row>
    <row r="20" spans="1:5" ht="15" x14ac:dyDescent="0.25">
      <c r="A20" s="39" t="s">
        <v>37</v>
      </c>
      <c r="B20" s="40">
        <v>66</v>
      </c>
      <c r="C20" s="41">
        <v>1</v>
      </c>
      <c r="D20" s="42">
        <f>B20*C20</f>
        <v>66</v>
      </c>
    </row>
    <row r="21" spans="1:5" ht="15" x14ac:dyDescent="0.25">
      <c r="A21" s="39" t="s">
        <v>14</v>
      </c>
      <c r="B21" s="40">
        <v>110</v>
      </c>
      <c r="C21" s="41">
        <v>1</v>
      </c>
      <c r="D21" s="42">
        <v>110</v>
      </c>
    </row>
    <row r="22" spans="1:5" ht="15" x14ac:dyDescent="0.25">
      <c r="A22" s="39" t="s">
        <v>1</v>
      </c>
      <c r="B22" s="40">
        <v>20</v>
      </c>
      <c r="C22" s="41">
        <v>1</v>
      </c>
      <c r="D22" s="42">
        <f>B22*C22</f>
        <v>20</v>
      </c>
      <c r="E22" s="30">
        <v>70</v>
      </c>
    </row>
    <row r="23" spans="1:5" ht="15" x14ac:dyDescent="0.25">
      <c r="A23" s="59" t="s">
        <v>36</v>
      </c>
      <c r="B23" s="40">
        <v>6</v>
      </c>
      <c r="C23" s="41">
        <v>1</v>
      </c>
      <c r="D23" s="42">
        <f>B23*C23</f>
        <v>6</v>
      </c>
    </row>
    <row r="24" spans="1:5" ht="15.75" x14ac:dyDescent="0.25">
      <c r="A24" s="45" t="s">
        <v>25</v>
      </c>
      <c r="B24" s="46"/>
      <c r="C24" s="47"/>
      <c r="D24" s="48">
        <f>SUBTOTAL(9,D20:D23)</f>
        <v>202</v>
      </c>
    </row>
    <row r="25" spans="1:5" ht="15.75" x14ac:dyDescent="0.25">
      <c r="A25" s="44"/>
      <c r="B25" s="32"/>
      <c r="C25" s="33"/>
      <c r="D25" s="34"/>
    </row>
    <row r="26" spans="1:5" ht="15.75" x14ac:dyDescent="0.25">
      <c r="A26" s="35" t="s">
        <v>15</v>
      </c>
      <c r="B26" s="32"/>
      <c r="C26" s="33"/>
      <c r="D26" s="34"/>
    </row>
    <row r="27" spans="1:5" ht="15.75" x14ac:dyDescent="0.25">
      <c r="A27" s="35"/>
      <c r="B27" s="36" t="s">
        <v>7</v>
      </c>
      <c r="C27" s="37" t="s">
        <v>32</v>
      </c>
      <c r="D27" s="38" t="s">
        <v>34</v>
      </c>
    </row>
    <row r="28" spans="1:5" ht="15" x14ac:dyDescent="0.25">
      <c r="A28" s="39" t="s">
        <v>42</v>
      </c>
      <c r="B28" s="40">
        <v>66</v>
      </c>
      <c r="C28" s="41">
        <v>1</v>
      </c>
      <c r="D28" s="42">
        <f>B28*C28</f>
        <v>66</v>
      </c>
    </row>
    <row r="29" spans="1:5" ht="15" x14ac:dyDescent="0.25">
      <c r="A29" s="39" t="s">
        <v>16</v>
      </c>
      <c r="B29" s="40">
        <v>25</v>
      </c>
      <c r="C29" s="41">
        <v>1</v>
      </c>
      <c r="D29" s="42">
        <f>B29*C29</f>
        <v>25</v>
      </c>
    </row>
    <row r="30" spans="1:5" ht="15" x14ac:dyDescent="0.25">
      <c r="A30" s="39" t="s">
        <v>17</v>
      </c>
      <c r="B30" s="40">
        <v>45</v>
      </c>
      <c r="C30" s="41">
        <v>1</v>
      </c>
      <c r="D30" s="42">
        <f>B30*C30</f>
        <v>45</v>
      </c>
    </row>
    <row r="31" spans="1:5" ht="15" x14ac:dyDescent="0.25">
      <c r="A31" s="39" t="s">
        <v>20</v>
      </c>
      <c r="B31" s="40">
        <v>91</v>
      </c>
      <c r="C31" s="41">
        <v>1</v>
      </c>
      <c r="D31" s="42">
        <f>B31*C31</f>
        <v>91</v>
      </c>
    </row>
    <row r="32" spans="1:5" ht="15" x14ac:dyDescent="0.25">
      <c r="A32" s="59" t="s">
        <v>36</v>
      </c>
      <c r="B32" s="40">
        <v>6</v>
      </c>
      <c r="C32" s="41">
        <v>1</v>
      </c>
      <c r="D32" s="42">
        <f>B32*C32</f>
        <v>6</v>
      </c>
    </row>
    <row r="33" spans="1:4" ht="15.75" x14ac:dyDescent="0.25">
      <c r="A33" s="35" t="s">
        <v>25</v>
      </c>
      <c r="B33" s="36"/>
      <c r="C33" s="37"/>
      <c r="D33" s="49">
        <f>SUBTOTAL(9,D28:D32)</f>
        <v>233</v>
      </c>
    </row>
    <row r="34" spans="1:4" ht="15.75" x14ac:dyDescent="0.25">
      <c r="A34" s="44"/>
      <c r="B34" s="32"/>
      <c r="C34" s="33"/>
      <c r="D34" s="34"/>
    </row>
    <row r="35" spans="1:4" ht="15.75" x14ac:dyDescent="0.25">
      <c r="A35" s="35" t="s">
        <v>18</v>
      </c>
      <c r="B35" s="32"/>
      <c r="C35" s="33"/>
      <c r="D35" s="34"/>
    </row>
    <row r="36" spans="1:4" ht="15.75" x14ac:dyDescent="0.25">
      <c r="A36" s="35"/>
      <c r="B36" s="36" t="s">
        <v>7</v>
      </c>
      <c r="C36" s="37" t="s">
        <v>32</v>
      </c>
      <c r="D36" s="38" t="s">
        <v>34</v>
      </c>
    </row>
    <row r="37" spans="1:4" ht="15" x14ac:dyDescent="0.25">
      <c r="A37" s="39" t="s">
        <v>31</v>
      </c>
      <c r="B37" s="10">
        <v>3</v>
      </c>
      <c r="C37" s="41">
        <v>1</v>
      </c>
      <c r="D37" s="42">
        <f t="shared" ref="D37:D42" si="1">B37*C37</f>
        <v>3</v>
      </c>
    </row>
    <row r="38" spans="1:4" ht="15" x14ac:dyDescent="0.25">
      <c r="A38" s="39" t="s">
        <v>21</v>
      </c>
      <c r="B38" s="10">
        <v>8</v>
      </c>
      <c r="C38" s="41">
        <v>1</v>
      </c>
      <c r="D38" s="42">
        <f t="shared" si="1"/>
        <v>8</v>
      </c>
    </row>
    <row r="39" spans="1:4" ht="15" x14ac:dyDescent="0.25">
      <c r="A39" s="39" t="s">
        <v>22</v>
      </c>
      <c r="B39" s="10">
        <v>2</v>
      </c>
      <c r="C39" s="41">
        <v>1</v>
      </c>
      <c r="D39" s="42">
        <f t="shared" si="1"/>
        <v>2</v>
      </c>
    </row>
    <row r="40" spans="1:4" ht="15" x14ac:dyDescent="0.25">
      <c r="A40" s="39" t="s">
        <v>71</v>
      </c>
      <c r="B40" s="10">
        <v>15</v>
      </c>
      <c r="C40" s="41">
        <v>1</v>
      </c>
      <c r="D40" s="42">
        <f t="shared" si="1"/>
        <v>15</v>
      </c>
    </row>
    <row r="41" spans="1:4" ht="15" x14ac:dyDescent="0.25">
      <c r="A41" s="39" t="s">
        <v>24</v>
      </c>
      <c r="B41" s="10">
        <v>18</v>
      </c>
      <c r="C41" s="41">
        <v>1</v>
      </c>
      <c r="D41" s="42">
        <f t="shared" si="1"/>
        <v>18</v>
      </c>
    </row>
    <row r="42" spans="1:4" ht="15" x14ac:dyDescent="0.25">
      <c r="A42" s="59" t="s">
        <v>89</v>
      </c>
      <c r="B42" s="10">
        <v>2.5</v>
      </c>
      <c r="C42" s="41">
        <v>2</v>
      </c>
      <c r="D42" s="42">
        <f t="shared" si="1"/>
        <v>5</v>
      </c>
    </row>
    <row r="43" spans="1:4" ht="15.75" x14ac:dyDescent="0.25">
      <c r="A43" s="35" t="s">
        <v>25</v>
      </c>
      <c r="B43" s="32"/>
      <c r="C43" s="33"/>
      <c r="D43" s="49">
        <f>SUBTOTAL(9,D37:D42)</f>
        <v>51</v>
      </c>
    </row>
    <row r="44" spans="1:4" ht="15.75" x14ac:dyDescent="0.25">
      <c r="A44" s="44"/>
      <c r="B44" s="32"/>
      <c r="C44" s="33"/>
      <c r="D44" s="34"/>
    </row>
    <row r="45" spans="1:4" ht="15.75" x14ac:dyDescent="0.25">
      <c r="A45" s="57" t="s">
        <v>72</v>
      </c>
      <c r="B45" s="32"/>
      <c r="C45" s="33"/>
      <c r="D45" s="50"/>
    </row>
    <row r="46" spans="1:4" ht="15.75" x14ac:dyDescent="0.25">
      <c r="A46" s="44"/>
      <c r="B46" s="36" t="s">
        <v>7</v>
      </c>
      <c r="C46" s="37" t="s">
        <v>32</v>
      </c>
      <c r="D46" s="38" t="s">
        <v>34</v>
      </c>
    </row>
    <row r="47" spans="1:4" ht="15" x14ac:dyDescent="0.25">
      <c r="A47" s="39" t="s">
        <v>27</v>
      </c>
      <c r="B47" s="10">
        <v>2</v>
      </c>
      <c r="C47" s="41">
        <v>2</v>
      </c>
      <c r="D47" s="51">
        <f>B47*C47</f>
        <v>4</v>
      </c>
    </row>
    <row r="48" spans="1:4" ht="15" x14ac:dyDescent="0.25">
      <c r="A48" s="39" t="s">
        <v>38</v>
      </c>
      <c r="B48" s="10">
        <v>2</v>
      </c>
      <c r="C48" s="41">
        <v>2</v>
      </c>
      <c r="D48" s="51">
        <f>B48*C48</f>
        <v>4</v>
      </c>
    </row>
    <row r="49" spans="1:5" ht="15" x14ac:dyDescent="0.25">
      <c r="A49" s="39" t="s">
        <v>58</v>
      </c>
      <c r="B49" s="10">
        <v>10</v>
      </c>
      <c r="C49" s="41">
        <v>1</v>
      </c>
      <c r="D49" s="51">
        <v>10</v>
      </c>
    </row>
    <row r="50" spans="1:5" ht="15" x14ac:dyDescent="0.25">
      <c r="A50" s="39" t="s">
        <v>59</v>
      </c>
      <c r="B50" s="10">
        <v>7</v>
      </c>
      <c r="C50" s="41">
        <v>1</v>
      </c>
      <c r="D50" s="51">
        <f>B50</f>
        <v>7</v>
      </c>
    </row>
    <row r="51" spans="1:5" ht="15" x14ac:dyDescent="0.25">
      <c r="A51" s="39" t="s">
        <v>29</v>
      </c>
      <c r="B51" s="10">
        <v>5</v>
      </c>
      <c r="C51" s="41">
        <v>2</v>
      </c>
      <c r="D51" s="51">
        <f t="shared" ref="D51:D58" si="2">B51*C51</f>
        <v>10</v>
      </c>
    </row>
    <row r="52" spans="1:5" ht="15" x14ac:dyDescent="0.25">
      <c r="A52" s="39" t="s">
        <v>30</v>
      </c>
      <c r="B52" s="10">
        <v>3</v>
      </c>
      <c r="C52" s="41">
        <v>2</v>
      </c>
      <c r="D52" s="51">
        <f t="shared" si="2"/>
        <v>6</v>
      </c>
    </row>
    <row r="53" spans="1:5" ht="15" x14ac:dyDescent="0.25">
      <c r="A53" s="39" t="s">
        <v>73</v>
      </c>
      <c r="B53" s="10">
        <v>2</v>
      </c>
      <c r="C53" s="41">
        <v>1</v>
      </c>
      <c r="D53" s="51">
        <f>B53*C53</f>
        <v>2</v>
      </c>
    </row>
    <row r="54" spans="1:5" ht="15" x14ac:dyDescent="0.25">
      <c r="A54" s="39"/>
      <c r="B54" s="10"/>
      <c r="C54" s="41"/>
      <c r="D54" s="51"/>
    </row>
    <row r="55" spans="1:5" ht="15.75" x14ac:dyDescent="0.25">
      <c r="A55" s="57" t="s">
        <v>74</v>
      </c>
      <c r="B55" s="10"/>
      <c r="C55" s="41"/>
      <c r="D55" s="51"/>
    </row>
    <row r="56" spans="1:5" ht="15" x14ac:dyDescent="0.25">
      <c r="A56" s="52"/>
      <c r="B56" s="40"/>
      <c r="C56" s="41"/>
      <c r="D56" s="51"/>
    </row>
    <row r="57" spans="1:5" ht="15" x14ac:dyDescent="0.25">
      <c r="A57" s="39" t="s">
        <v>28</v>
      </c>
      <c r="B57" s="40">
        <v>16</v>
      </c>
      <c r="C57" s="41">
        <v>1</v>
      </c>
      <c r="D57" s="51">
        <f t="shared" si="2"/>
        <v>16</v>
      </c>
    </row>
    <row r="58" spans="1:5" ht="15" x14ac:dyDescent="0.25">
      <c r="A58" s="39" t="s">
        <v>9</v>
      </c>
      <c r="B58" s="40">
        <v>269</v>
      </c>
      <c r="C58" s="41">
        <v>1</v>
      </c>
      <c r="D58" s="51">
        <f t="shared" si="2"/>
        <v>269</v>
      </c>
    </row>
    <row r="59" spans="1:5" ht="15" x14ac:dyDescent="0.25">
      <c r="A59" s="39" t="s">
        <v>86</v>
      </c>
      <c r="B59" s="40">
        <v>34</v>
      </c>
      <c r="C59" s="41" t="s">
        <v>76</v>
      </c>
      <c r="D59" s="51"/>
    </row>
    <row r="60" spans="1:5" ht="15" x14ac:dyDescent="0.25">
      <c r="A60" s="39"/>
      <c r="B60" s="40"/>
      <c r="C60" s="41"/>
      <c r="D60" s="51"/>
    </row>
    <row r="61" spans="1:5" ht="15.75" x14ac:dyDescent="0.25">
      <c r="A61" s="62" t="s">
        <v>35</v>
      </c>
      <c r="B61" s="40">
        <v>56</v>
      </c>
      <c r="C61" s="41">
        <v>1</v>
      </c>
      <c r="D61" s="63">
        <f>B61*C61</f>
        <v>56</v>
      </c>
      <c r="E61" s="2" t="s">
        <v>77</v>
      </c>
    </row>
    <row r="62" spans="1:5" ht="15.75" x14ac:dyDescent="0.25">
      <c r="A62" s="61"/>
      <c r="B62" s="40"/>
      <c r="C62" s="41"/>
      <c r="D62" s="51"/>
      <c r="E62" s="2" t="s">
        <v>78</v>
      </c>
    </row>
    <row r="63" spans="1:5" ht="15.75" x14ac:dyDescent="0.25">
      <c r="A63" s="57" t="s">
        <v>82</v>
      </c>
      <c r="B63" s="40"/>
      <c r="C63" s="41"/>
      <c r="D63" s="51"/>
      <c r="E63" s="2" t="s">
        <v>88</v>
      </c>
    </row>
    <row r="64" spans="1:5" ht="15.75" x14ac:dyDescent="0.25">
      <c r="A64" s="53" t="s">
        <v>83</v>
      </c>
      <c r="B64" s="3" t="s">
        <v>7</v>
      </c>
      <c r="C64" s="37" t="s">
        <v>32</v>
      </c>
      <c r="D64" s="51"/>
    </row>
    <row r="65" spans="1:4" ht="15" x14ac:dyDescent="0.25">
      <c r="A65" s="39" t="s">
        <v>85</v>
      </c>
      <c r="B65" s="64">
        <v>13</v>
      </c>
      <c r="C65" s="65"/>
      <c r="D65" s="51">
        <f t="shared" ref="D65:D70" si="3">B65*C65</f>
        <v>0</v>
      </c>
    </row>
    <row r="66" spans="1:4" ht="15" x14ac:dyDescent="0.25">
      <c r="A66" s="39" t="s">
        <v>67</v>
      </c>
      <c r="B66" s="64">
        <v>8</v>
      </c>
      <c r="C66" s="65"/>
      <c r="D66" s="51">
        <f t="shared" si="3"/>
        <v>0</v>
      </c>
    </row>
    <row r="67" spans="1:4" ht="15" x14ac:dyDescent="0.25">
      <c r="A67" s="39" t="s">
        <v>81</v>
      </c>
      <c r="B67" s="64">
        <v>12</v>
      </c>
      <c r="C67" s="65"/>
      <c r="D67" s="51">
        <f t="shared" si="3"/>
        <v>0</v>
      </c>
    </row>
    <row r="68" spans="1:4" ht="15" x14ac:dyDescent="0.25">
      <c r="A68" s="39" t="s">
        <v>62</v>
      </c>
      <c r="B68" s="64">
        <v>12</v>
      </c>
      <c r="C68" s="65"/>
      <c r="D68" s="51">
        <f t="shared" si="3"/>
        <v>0</v>
      </c>
    </row>
    <row r="69" spans="1:4" ht="15" x14ac:dyDescent="0.25">
      <c r="A69" s="39" t="s">
        <v>60</v>
      </c>
      <c r="B69" s="64">
        <v>19</v>
      </c>
      <c r="C69" s="65"/>
      <c r="D69" s="51">
        <f t="shared" si="3"/>
        <v>0</v>
      </c>
    </row>
    <row r="70" spans="1:4" ht="15" x14ac:dyDescent="0.25">
      <c r="A70" s="39" t="s">
        <v>61</v>
      </c>
      <c r="B70" s="64">
        <v>21</v>
      </c>
      <c r="C70" s="65"/>
      <c r="D70" s="51">
        <f t="shared" si="3"/>
        <v>0</v>
      </c>
    </row>
    <row r="71" spans="1:4" ht="15.75" x14ac:dyDescent="0.25">
      <c r="A71" s="35" t="s">
        <v>25</v>
      </c>
      <c r="B71" s="32"/>
      <c r="C71" s="33"/>
      <c r="D71" s="49">
        <f>SUBTOTAL(9,D47:D70)</f>
        <v>384</v>
      </c>
    </row>
    <row r="72" spans="1:4" ht="15.75" x14ac:dyDescent="0.25">
      <c r="A72" s="35"/>
      <c r="B72" s="32"/>
      <c r="C72" s="33"/>
      <c r="D72" s="49"/>
    </row>
    <row r="73" spans="1:4" ht="15.75" x14ac:dyDescent="0.25">
      <c r="A73" s="35" t="s">
        <v>44</v>
      </c>
      <c r="B73" s="32"/>
      <c r="C73" s="33"/>
      <c r="D73" s="49">
        <f>D71+D43+D24+D33+D16</f>
        <v>1413</v>
      </c>
    </row>
    <row r="75" spans="1:4" x14ac:dyDescent="0.2">
      <c r="A75" s="66"/>
    </row>
  </sheetData>
  <sheetProtection selectLockedCells="1"/>
  <mergeCells count="2">
    <mergeCell ref="A1:D1"/>
    <mergeCell ref="A2:D2"/>
  </mergeCells>
  <pageMargins left="0.78740157480314965" right="0.78740157480314965" top="0.78740157480314965" bottom="0.39370078740157483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9"/>
  <sheetViews>
    <sheetView zoomScaleNormal="100" workbookViewId="0">
      <selection activeCell="B6" sqref="B6"/>
    </sheetView>
  </sheetViews>
  <sheetFormatPr baseColWidth="10" defaultRowHeight="12.75" x14ac:dyDescent="0.2"/>
  <cols>
    <col min="1" max="1" width="27.5703125" customWidth="1"/>
    <col min="4" max="4" width="23.85546875" customWidth="1"/>
  </cols>
  <sheetData>
    <row r="1" spans="1:4" s="2" customFormat="1" ht="15.75" x14ac:dyDescent="0.25">
      <c r="A1" s="71" t="s">
        <v>55</v>
      </c>
      <c r="B1" s="72"/>
      <c r="C1" s="72"/>
      <c r="D1" s="72"/>
    </row>
    <row r="2" spans="1:4" s="2" customFormat="1" ht="15.75" x14ac:dyDescent="0.25">
      <c r="A2" s="73"/>
      <c r="B2" s="74"/>
      <c r="C2" s="74"/>
      <c r="D2" s="75"/>
    </row>
    <row r="3" spans="1:4" s="2" customFormat="1" ht="15.75" x14ac:dyDescent="0.25">
      <c r="A3" s="18" t="s">
        <v>0</v>
      </c>
      <c r="B3" s="20"/>
      <c r="C3" s="21"/>
      <c r="D3" s="22"/>
    </row>
    <row r="4" spans="1:4" s="2" customFormat="1" ht="15.75" x14ac:dyDescent="0.25">
      <c r="A4" s="6"/>
      <c r="B4" s="3" t="s">
        <v>7</v>
      </c>
      <c r="C4" s="4" t="s">
        <v>32</v>
      </c>
      <c r="D4" s="5" t="s">
        <v>34</v>
      </c>
    </row>
    <row r="5" spans="1:4" s="2" customFormat="1" ht="15.75" x14ac:dyDescent="0.25">
      <c r="A5" s="9" t="s">
        <v>1</v>
      </c>
      <c r="B5" s="10">
        <v>65</v>
      </c>
      <c r="C5" s="11">
        <v>1</v>
      </c>
      <c r="D5" s="12">
        <f t="shared" ref="D5:D10" si="0">B5*C5</f>
        <v>65</v>
      </c>
    </row>
    <row r="6" spans="1:4" s="2" customFormat="1" ht="15.75" x14ac:dyDescent="0.25">
      <c r="A6" s="9" t="s">
        <v>2</v>
      </c>
      <c r="B6" s="10">
        <v>15</v>
      </c>
      <c r="C6" s="11">
        <v>2</v>
      </c>
      <c r="D6" s="12">
        <f t="shared" si="0"/>
        <v>30</v>
      </c>
    </row>
    <row r="7" spans="1:4" s="2" customFormat="1" ht="15.75" x14ac:dyDescent="0.25">
      <c r="A7" s="9" t="s">
        <v>3</v>
      </c>
      <c r="B7" s="10">
        <v>34</v>
      </c>
      <c r="C7" s="11">
        <v>1</v>
      </c>
      <c r="D7" s="12">
        <f t="shared" si="0"/>
        <v>34</v>
      </c>
    </row>
    <row r="8" spans="1:4" s="2" customFormat="1" ht="15.75" x14ac:dyDescent="0.25">
      <c r="A8" s="9" t="s">
        <v>4</v>
      </c>
      <c r="B8" s="10">
        <v>67</v>
      </c>
      <c r="C8" s="11">
        <v>1</v>
      </c>
      <c r="D8" s="12">
        <f t="shared" si="0"/>
        <v>67</v>
      </c>
    </row>
    <row r="9" spans="1:4" s="2" customFormat="1" ht="15.75" x14ac:dyDescent="0.25">
      <c r="A9" s="9" t="s">
        <v>5</v>
      </c>
      <c r="B9" s="10">
        <v>129</v>
      </c>
      <c r="C9" s="11">
        <v>1</v>
      </c>
      <c r="D9" s="12">
        <f t="shared" si="0"/>
        <v>129</v>
      </c>
    </row>
    <row r="10" spans="1:4" s="2" customFormat="1" ht="15.75" x14ac:dyDescent="0.25">
      <c r="A10" s="9" t="s">
        <v>6</v>
      </c>
      <c r="B10" s="10">
        <v>20</v>
      </c>
      <c r="C10" s="11">
        <v>1</v>
      </c>
      <c r="D10" s="12">
        <f t="shared" si="0"/>
        <v>20</v>
      </c>
    </row>
    <row r="11" spans="1:4" s="2" customFormat="1" ht="15.75" x14ac:dyDescent="0.25">
      <c r="A11" s="9" t="s">
        <v>43</v>
      </c>
      <c r="B11" s="10">
        <v>7</v>
      </c>
      <c r="C11" s="11">
        <v>1</v>
      </c>
      <c r="D11" s="12">
        <f>B11*C11</f>
        <v>7</v>
      </c>
    </row>
    <row r="12" spans="1:4" s="2" customFormat="1" ht="15.75" x14ac:dyDescent="0.25">
      <c r="A12" s="9" t="s">
        <v>8</v>
      </c>
      <c r="B12" s="10">
        <v>144</v>
      </c>
      <c r="C12" s="11">
        <v>1</v>
      </c>
      <c r="D12" s="12">
        <f>B12*C12</f>
        <v>144</v>
      </c>
    </row>
    <row r="13" spans="1:4" s="2" customFormat="1" ht="15.75" x14ac:dyDescent="0.25">
      <c r="A13" s="9" t="s">
        <v>10</v>
      </c>
      <c r="B13" s="10">
        <v>230</v>
      </c>
      <c r="C13" s="11">
        <v>1</v>
      </c>
      <c r="D13" s="12">
        <v>248</v>
      </c>
    </row>
    <row r="14" spans="1:4" s="30" customFormat="1" ht="15" x14ac:dyDescent="0.25">
      <c r="A14" s="59" t="s">
        <v>84</v>
      </c>
      <c r="B14" s="10">
        <v>6</v>
      </c>
      <c r="C14" s="41">
        <v>1</v>
      </c>
      <c r="D14" s="42">
        <f t="shared" ref="D14" si="1">B14*C14</f>
        <v>6</v>
      </c>
    </row>
    <row r="15" spans="1:4" s="2" customFormat="1" ht="15.75" x14ac:dyDescent="0.25">
      <c r="A15" s="6" t="s">
        <v>25</v>
      </c>
      <c r="B15" s="3"/>
      <c r="C15" s="4"/>
      <c r="D15" s="8">
        <f>SUM(D5:D14)</f>
        <v>750</v>
      </c>
    </row>
    <row r="16" spans="1:4" s="2" customFormat="1" ht="15.75" x14ac:dyDescent="0.25">
      <c r="A16" s="23"/>
      <c r="B16" s="20"/>
      <c r="C16" s="21"/>
      <c r="D16" s="22"/>
    </row>
    <row r="17" spans="1:4" s="2" customFormat="1" ht="15.75" x14ac:dyDescent="0.25">
      <c r="A17" s="6" t="s">
        <v>13</v>
      </c>
      <c r="B17" s="20"/>
      <c r="C17" s="21"/>
      <c r="D17" s="22"/>
    </row>
    <row r="18" spans="1:4" s="2" customFormat="1" ht="15.75" x14ac:dyDescent="0.25">
      <c r="A18" s="23"/>
      <c r="B18" s="3" t="s">
        <v>7</v>
      </c>
      <c r="C18" s="4" t="s">
        <v>32</v>
      </c>
      <c r="D18" s="5" t="s">
        <v>34</v>
      </c>
    </row>
    <row r="19" spans="1:4" s="2" customFormat="1" ht="15.75" x14ac:dyDescent="0.25">
      <c r="A19" s="9" t="s">
        <v>33</v>
      </c>
      <c r="B19" s="10">
        <v>259</v>
      </c>
      <c r="C19" s="11">
        <v>1</v>
      </c>
      <c r="D19" s="12">
        <f>B19*C19</f>
        <v>259</v>
      </c>
    </row>
    <row r="20" spans="1:4" s="2" customFormat="1" ht="15.75" x14ac:dyDescent="0.25">
      <c r="A20" s="9" t="s">
        <v>14</v>
      </c>
      <c r="B20" s="10">
        <v>110</v>
      </c>
      <c r="C20" s="11">
        <v>1</v>
      </c>
      <c r="D20" s="12">
        <v>110</v>
      </c>
    </row>
    <row r="21" spans="1:4" s="2" customFormat="1" ht="15.75" x14ac:dyDescent="0.25">
      <c r="A21" s="9" t="s">
        <v>1</v>
      </c>
      <c r="B21" s="10">
        <v>20</v>
      </c>
      <c r="C21" s="11">
        <v>1</v>
      </c>
      <c r="D21" s="12">
        <f>B21*C21</f>
        <v>20</v>
      </c>
    </row>
    <row r="22" spans="1:4" s="30" customFormat="1" ht="15" x14ac:dyDescent="0.25">
      <c r="A22" s="59" t="s">
        <v>84</v>
      </c>
      <c r="B22" s="10">
        <v>6</v>
      </c>
      <c r="C22" s="41">
        <v>1</v>
      </c>
      <c r="D22" s="42">
        <f t="shared" ref="D22" si="2">B22*C22</f>
        <v>6</v>
      </c>
    </row>
    <row r="23" spans="1:4" s="2" customFormat="1" ht="15.75" x14ac:dyDescent="0.25">
      <c r="A23" s="6" t="s">
        <v>25</v>
      </c>
      <c r="B23" s="3"/>
      <c r="C23" s="4"/>
      <c r="D23" s="7">
        <f>SUM(D19:D22)</f>
        <v>395</v>
      </c>
    </row>
    <row r="24" spans="1:4" s="2" customFormat="1" ht="15.75" x14ac:dyDescent="0.25">
      <c r="A24" s="23"/>
      <c r="B24" s="20"/>
      <c r="C24" s="21"/>
      <c r="D24" s="22"/>
    </row>
    <row r="25" spans="1:4" s="2" customFormat="1" ht="15.75" x14ac:dyDescent="0.25">
      <c r="A25" s="6" t="s">
        <v>15</v>
      </c>
      <c r="B25" s="20"/>
      <c r="C25" s="21"/>
      <c r="D25" s="22"/>
    </row>
    <row r="26" spans="1:4" s="2" customFormat="1" ht="15.75" x14ac:dyDescent="0.25">
      <c r="A26" s="6"/>
      <c r="B26" s="3" t="s">
        <v>7</v>
      </c>
      <c r="C26" s="4" t="s">
        <v>32</v>
      </c>
      <c r="D26" s="5" t="s">
        <v>34</v>
      </c>
    </row>
    <row r="27" spans="1:4" s="2" customFormat="1" ht="15.75" x14ac:dyDescent="0.25">
      <c r="A27" s="9" t="s">
        <v>42</v>
      </c>
      <c r="B27" s="10">
        <v>66</v>
      </c>
      <c r="C27" s="67">
        <v>2</v>
      </c>
      <c r="D27" s="12">
        <f>B27*C27</f>
        <v>132</v>
      </c>
    </row>
    <row r="28" spans="1:4" s="2" customFormat="1" ht="15.75" x14ac:dyDescent="0.25">
      <c r="A28" s="9" t="s">
        <v>16</v>
      </c>
      <c r="B28" s="10">
        <v>25</v>
      </c>
      <c r="C28" s="11">
        <v>2</v>
      </c>
      <c r="D28" s="12">
        <f>B28*C28</f>
        <v>50</v>
      </c>
    </row>
    <row r="29" spans="1:4" s="2" customFormat="1" ht="15.75" x14ac:dyDescent="0.25">
      <c r="A29" s="9" t="s">
        <v>17</v>
      </c>
      <c r="B29" s="10">
        <v>45</v>
      </c>
      <c r="C29" s="11">
        <v>2</v>
      </c>
      <c r="D29" s="12">
        <f>B29*C29</f>
        <v>90</v>
      </c>
    </row>
    <row r="30" spans="1:4" s="2" customFormat="1" ht="15.75" x14ac:dyDescent="0.25">
      <c r="A30" s="9" t="s">
        <v>20</v>
      </c>
      <c r="B30" s="10">
        <v>91</v>
      </c>
      <c r="C30" s="11">
        <v>2</v>
      </c>
      <c r="D30" s="12">
        <f>B30*C30</f>
        <v>182</v>
      </c>
    </row>
    <row r="31" spans="1:4" s="30" customFormat="1" ht="15" x14ac:dyDescent="0.25">
      <c r="A31" s="59" t="s">
        <v>84</v>
      </c>
      <c r="B31" s="10">
        <v>6</v>
      </c>
      <c r="C31" s="41">
        <v>2</v>
      </c>
      <c r="D31" s="42">
        <f t="shared" ref="D31" si="3">B31*C31</f>
        <v>12</v>
      </c>
    </row>
    <row r="32" spans="1:4" s="2" customFormat="1" ht="15.75" x14ac:dyDescent="0.25">
      <c r="A32" s="14" t="s">
        <v>25</v>
      </c>
      <c r="B32" s="15"/>
      <c r="C32" s="16"/>
      <c r="D32" s="17">
        <f>SUM(D27:D31)</f>
        <v>466</v>
      </c>
    </row>
    <row r="33" spans="1:4" s="2" customFormat="1" ht="15.75" x14ac:dyDescent="0.25">
      <c r="A33" s="23"/>
      <c r="B33" s="20"/>
      <c r="C33" s="21"/>
      <c r="D33" s="22"/>
    </row>
    <row r="34" spans="1:4" s="2" customFormat="1" ht="15.75" x14ac:dyDescent="0.25">
      <c r="A34" s="6" t="s">
        <v>18</v>
      </c>
      <c r="B34" s="20"/>
      <c r="C34" s="21"/>
      <c r="D34" s="22"/>
    </row>
    <row r="35" spans="1:4" s="2" customFormat="1" ht="15.75" x14ac:dyDescent="0.25">
      <c r="A35" s="6"/>
      <c r="B35" s="3" t="s">
        <v>7</v>
      </c>
      <c r="C35" s="4" t="s">
        <v>32</v>
      </c>
      <c r="D35" s="5" t="s">
        <v>34</v>
      </c>
    </row>
    <row r="36" spans="1:4" s="2" customFormat="1" ht="15.75" x14ac:dyDescent="0.25">
      <c r="A36" s="9" t="s">
        <v>31</v>
      </c>
      <c r="B36" s="10">
        <v>3</v>
      </c>
      <c r="C36" s="11">
        <v>2</v>
      </c>
      <c r="D36" s="12">
        <f t="shared" ref="D36:D41" si="4">B36*C36</f>
        <v>6</v>
      </c>
    </row>
    <row r="37" spans="1:4" s="2" customFormat="1" ht="15.75" x14ac:dyDescent="0.25">
      <c r="A37" s="9" t="s">
        <v>21</v>
      </c>
      <c r="B37" s="10">
        <v>8</v>
      </c>
      <c r="C37" s="11">
        <v>1</v>
      </c>
      <c r="D37" s="12">
        <f t="shared" si="4"/>
        <v>8</v>
      </c>
    </row>
    <row r="38" spans="1:4" s="2" customFormat="1" ht="15.75" x14ac:dyDescent="0.25">
      <c r="A38" s="9" t="s">
        <v>22</v>
      </c>
      <c r="B38" s="10">
        <v>2</v>
      </c>
      <c r="C38" s="11">
        <v>1</v>
      </c>
      <c r="D38" s="12">
        <f t="shared" si="4"/>
        <v>2</v>
      </c>
    </row>
    <row r="39" spans="1:4" s="2" customFormat="1" ht="15.75" x14ac:dyDescent="0.25">
      <c r="A39" s="39" t="s">
        <v>71</v>
      </c>
      <c r="B39" s="10">
        <v>3</v>
      </c>
      <c r="C39" s="11">
        <v>1</v>
      </c>
      <c r="D39" s="12">
        <f t="shared" si="4"/>
        <v>3</v>
      </c>
    </row>
    <row r="40" spans="1:4" s="2" customFormat="1" ht="15.75" x14ac:dyDescent="0.25">
      <c r="A40" s="9" t="s">
        <v>24</v>
      </c>
      <c r="B40" s="10">
        <v>15</v>
      </c>
      <c r="C40" s="11">
        <v>1</v>
      </c>
      <c r="D40" s="12">
        <f t="shared" si="4"/>
        <v>15</v>
      </c>
    </row>
    <row r="41" spans="1:4" s="30" customFormat="1" ht="15" x14ac:dyDescent="0.25">
      <c r="A41" s="59" t="s">
        <v>89</v>
      </c>
      <c r="B41" s="10">
        <v>2.5</v>
      </c>
      <c r="C41" s="41">
        <v>2</v>
      </c>
      <c r="D41" s="42">
        <f t="shared" si="4"/>
        <v>5</v>
      </c>
    </row>
    <row r="42" spans="1:4" s="2" customFormat="1" ht="15.75" x14ac:dyDescent="0.25">
      <c r="A42" s="6" t="s">
        <v>25</v>
      </c>
      <c r="B42" s="20"/>
      <c r="C42" s="21"/>
      <c r="D42" s="7">
        <f>SUM(D36:D41)</f>
        <v>39</v>
      </c>
    </row>
    <row r="43" spans="1:4" s="2" customFormat="1" ht="15.75" x14ac:dyDescent="0.25">
      <c r="A43" s="23"/>
      <c r="B43" s="20"/>
      <c r="C43" s="21"/>
      <c r="D43" s="22"/>
    </row>
    <row r="44" spans="1:4" s="30" customFormat="1" ht="15.75" x14ac:dyDescent="0.25">
      <c r="A44" s="57" t="s">
        <v>72</v>
      </c>
      <c r="B44" s="32"/>
      <c r="C44" s="33"/>
      <c r="D44" s="50"/>
    </row>
    <row r="45" spans="1:4" s="30" customFormat="1" ht="15.75" x14ac:dyDescent="0.25">
      <c r="A45" s="44"/>
      <c r="B45" s="36" t="s">
        <v>7</v>
      </c>
      <c r="C45" s="37" t="s">
        <v>32</v>
      </c>
      <c r="D45" s="38" t="s">
        <v>34</v>
      </c>
    </row>
    <row r="46" spans="1:4" s="30" customFormat="1" ht="15" x14ac:dyDescent="0.25">
      <c r="A46" s="39" t="s">
        <v>27</v>
      </c>
      <c r="B46" s="10">
        <v>2</v>
      </c>
      <c r="C46" s="41">
        <v>4</v>
      </c>
      <c r="D46" s="51">
        <f>B46*C46</f>
        <v>8</v>
      </c>
    </row>
    <row r="47" spans="1:4" s="30" customFormat="1" ht="15" x14ac:dyDescent="0.25">
      <c r="A47" s="39" t="s">
        <v>38</v>
      </c>
      <c r="B47" s="10">
        <v>2</v>
      </c>
      <c r="C47" s="41">
        <v>4</v>
      </c>
      <c r="D47" s="51">
        <f>B47*C47</f>
        <v>8</v>
      </c>
    </row>
    <row r="48" spans="1:4" s="30" customFormat="1" ht="15" x14ac:dyDescent="0.25">
      <c r="A48" s="39" t="s">
        <v>58</v>
      </c>
      <c r="B48" s="10">
        <v>10</v>
      </c>
      <c r="C48" s="41">
        <v>2</v>
      </c>
      <c r="D48" s="51">
        <v>10</v>
      </c>
    </row>
    <row r="49" spans="1:5" s="30" customFormat="1" ht="15" x14ac:dyDescent="0.25">
      <c r="A49" s="39" t="s">
        <v>59</v>
      </c>
      <c r="B49" s="10">
        <v>7</v>
      </c>
      <c r="C49" s="41">
        <v>2</v>
      </c>
      <c r="D49" s="51">
        <f>B49</f>
        <v>7</v>
      </c>
    </row>
    <row r="50" spans="1:5" s="30" customFormat="1" ht="15" x14ac:dyDescent="0.25">
      <c r="A50" s="39" t="s">
        <v>29</v>
      </c>
      <c r="B50" s="10">
        <v>5</v>
      </c>
      <c r="C50" s="41">
        <v>4</v>
      </c>
      <c r="D50" s="51">
        <f t="shared" ref="D50:D51" si="5">B50*C50</f>
        <v>20</v>
      </c>
    </row>
    <row r="51" spans="1:5" s="30" customFormat="1" ht="15" x14ac:dyDescent="0.25">
      <c r="A51" s="39" t="s">
        <v>30</v>
      </c>
      <c r="B51" s="10">
        <v>3</v>
      </c>
      <c r="C51" s="41">
        <v>4</v>
      </c>
      <c r="D51" s="51">
        <f t="shared" si="5"/>
        <v>12</v>
      </c>
    </row>
    <row r="52" spans="1:5" s="30" customFormat="1" ht="15" x14ac:dyDescent="0.25">
      <c r="A52" s="39" t="s">
        <v>73</v>
      </c>
      <c r="B52" s="10">
        <v>2</v>
      </c>
      <c r="C52" s="41">
        <v>2</v>
      </c>
      <c r="D52" s="51">
        <f>B52*C52</f>
        <v>4</v>
      </c>
    </row>
    <row r="53" spans="1:5" s="30" customFormat="1" ht="15" x14ac:dyDescent="0.25">
      <c r="A53" s="39"/>
      <c r="B53" s="10"/>
      <c r="C53" s="41"/>
      <c r="D53" s="51"/>
    </row>
    <row r="54" spans="1:5" s="30" customFormat="1" ht="15.75" x14ac:dyDescent="0.25">
      <c r="A54" s="57" t="s">
        <v>74</v>
      </c>
      <c r="B54" s="10"/>
      <c r="C54" s="41"/>
      <c r="D54" s="51"/>
    </row>
    <row r="55" spans="1:5" s="2" customFormat="1" ht="15.75" x14ac:dyDescent="0.25">
      <c r="A55" s="25"/>
      <c r="B55" s="10"/>
      <c r="C55" s="11"/>
      <c r="D55" s="13"/>
    </row>
    <row r="56" spans="1:5" s="2" customFormat="1" ht="15.75" x14ac:dyDescent="0.25">
      <c r="A56" s="9" t="s">
        <v>28</v>
      </c>
      <c r="B56" s="10">
        <v>16</v>
      </c>
      <c r="C56" s="11">
        <v>1</v>
      </c>
      <c r="D56" s="13">
        <f t="shared" ref="D56:D57" si="6">B56*C56</f>
        <v>16</v>
      </c>
    </row>
    <row r="57" spans="1:5" s="2" customFormat="1" ht="15.75" x14ac:dyDescent="0.25">
      <c r="A57" s="9" t="s">
        <v>9</v>
      </c>
      <c r="B57" s="10">
        <v>269</v>
      </c>
      <c r="C57" s="11">
        <v>1</v>
      </c>
      <c r="D57" s="13">
        <f t="shared" si="6"/>
        <v>269</v>
      </c>
    </row>
    <row r="58" spans="1:5" s="30" customFormat="1" ht="15" x14ac:dyDescent="0.25">
      <c r="A58" s="39" t="s">
        <v>86</v>
      </c>
      <c r="B58" s="40">
        <v>34</v>
      </c>
      <c r="C58" s="41" t="s">
        <v>76</v>
      </c>
      <c r="D58" s="51"/>
    </row>
    <row r="59" spans="1:5" s="2" customFormat="1" ht="15.75" x14ac:dyDescent="0.25">
      <c r="A59" s="9"/>
      <c r="B59" s="10"/>
      <c r="C59" s="11"/>
      <c r="D59" s="13"/>
    </row>
    <row r="60" spans="1:5" s="30" customFormat="1" ht="15.75" x14ac:dyDescent="0.25">
      <c r="A60" s="62" t="s">
        <v>90</v>
      </c>
      <c r="B60" s="40">
        <v>56</v>
      </c>
      <c r="C60" s="41">
        <v>1</v>
      </c>
      <c r="D60" s="51">
        <f>B60*C60</f>
        <v>56</v>
      </c>
      <c r="E60" s="2"/>
    </row>
    <row r="61" spans="1:5" s="30" customFormat="1" ht="15.75" x14ac:dyDescent="0.25">
      <c r="A61" s="62" t="s">
        <v>92</v>
      </c>
      <c r="B61" s="40">
        <v>5</v>
      </c>
      <c r="C61" s="41">
        <v>1</v>
      </c>
      <c r="D61" s="51">
        <f>B61*C61</f>
        <v>5</v>
      </c>
      <c r="E61" s="2"/>
    </row>
    <row r="62" spans="1:5" s="30" customFormat="1" ht="15.75" x14ac:dyDescent="0.25">
      <c r="A62" s="61"/>
      <c r="B62" s="40"/>
      <c r="C62" s="41"/>
      <c r="D62" s="51"/>
      <c r="E62" s="2"/>
    </row>
    <row r="63" spans="1:5" s="30" customFormat="1" ht="15.75" x14ac:dyDescent="0.25">
      <c r="A63" s="57" t="s">
        <v>82</v>
      </c>
      <c r="B63" s="40"/>
      <c r="C63" s="41"/>
      <c r="D63" s="51"/>
      <c r="E63" s="2"/>
    </row>
    <row r="64" spans="1:5" s="30" customFormat="1" ht="15.75" x14ac:dyDescent="0.25">
      <c r="A64" s="53" t="s">
        <v>83</v>
      </c>
      <c r="B64" s="3" t="s">
        <v>7</v>
      </c>
      <c r="C64" s="37" t="s">
        <v>32</v>
      </c>
      <c r="D64" s="51"/>
    </row>
    <row r="65" spans="1:4" s="30" customFormat="1" ht="15" x14ac:dyDescent="0.25">
      <c r="A65" s="39" t="s">
        <v>85</v>
      </c>
      <c r="B65" s="64">
        <v>13</v>
      </c>
      <c r="C65" s="65"/>
      <c r="D65" s="51">
        <f t="shared" ref="D65:D70" si="7">B65*C65</f>
        <v>0</v>
      </c>
    </row>
    <row r="66" spans="1:4" s="30" customFormat="1" ht="15" x14ac:dyDescent="0.25">
      <c r="A66" s="39" t="s">
        <v>67</v>
      </c>
      <c r="B66" s="64">
        <v>8</v>
      </c>
      <c r="C66" s="65"/>
      <c r="D66" s="51">
        <f t="shared" si="7"/>
        <v>0</v>
      </c>
    </row>
    <row r="67" spans="1:4" s="30" customFormat="1" ht="15" x14ac:dyDescent="0.25">
      <c r="A67" s="39" t="s">
        <v>81</v>
      </c>
      <c r="B67" s="64">
        <v>12</v>
      </c>
      <c r="C67" s="65"/>
      <c r="D67" s="51">
        <f t="shared" si="7"/>
        <v>0</v>
      </c>
    </row>
    <row r="68" spans="1:4" s="30" customFormat="1" ht="15" x14ac:dyDescent="0.25">
      <c r="A68" s="39" t="s">
        <v>62</v>
      </c>
      <c r="B68" s="64">
        <v>12</v>
      </c>
      <c r="C68" s="65"/>
      <c r="D68" s="51">
        <f t="shared" si="7"/>
        <v>0</v>
      </c>
    </row>
    <row r="69" spans="1:4" s="30" customFormat="1" ht="15" x14ac:dyDescent="0.25">
      <c r="A69" s="39" t="s">
        <v>60</v>
      </c>
      <c r="B69" s="64">
        <v>19</v>
      </c>
      <c r="C69" s="65"/>
      <c r="D69" s="51">
        <f t="shared" si="7"/>
        <v>0</v>
      </c>
    </row>
    <row r="70" spans="1:4" s="30" customFormat="1" ht="15" x14ac:dyDescent="0.25">
      <c r="A70" s="39" t="s">
        <v>61</v>
      </c>
      <c r="B70" s="64">
        <v>21</v>
      </c>
      <c r="C70" s="65"/>
      <c r="D70" s="51">
        <f t="shared" si="7"/>
        <v>0</v>
      </c>
    </row>
    <row r="71" spans="1:4" s="30" customFormat="1" ht="15.75" x14ac:dyDescent="0.25">
      <c r="A71" s="35" t="s">
        <v>25</v>
      </c>
      <c r="B71" s="32"/>
      <c r="C71" s="33"/>
      <c r="D71" s="49">
        <f>SUBTOTAL(9,D46:D70)</f>
        <v>415</v>
      </c>
    </row>
    <row r="72" spans="1:4" s="2" customFormat="1" ht="15.75" x14ac:dyDescent="0.25">
      <c r="A72" s="6"/>
      <c r="B72" s="20"/>
      <c r="C72" s="21"/>
      <c r="D72" s="7"/>
    </row>
    <row r="73" spans="1:4" s="2" customFormat="1" ht="15.75" x14ac:dyDescent="0.25">
      <c r="A73" s="6" t="s">
        <v>44</v>
      </c>
      <c r="B73" s="20"/>
      <c r="C73" s="21"/>
      <c r="D73" s="7">
        <f>D71+D42+D32+D23+D15</f>
        <v>2065</v>
      </c>
    </row>
    <row r="74" spans="1:4" s="2" customFormat="1" ht="15.75" x14ac:dyDescent="0.25">
      <c r="A74"/>
      <c r="B74"/>
      <c r="C74"/>
      <c r="D74"/>
    </row>
    <row r="75" spans="1:4" s="2" customFormat="1" ht="14.1" customHeight="1" x14ac:dyDescent="0.25">
      <c r="A75" s="68" t="s">
        <v>91</v>
      </c>
      <c r="B75"/>
      <c r="C75"/>
      <c r="D75"/>
    </row>
    <row r="76" spans="1:4" ht="14.1" customHeight="1" x14ac:dyDescent="0.25">
      <c r="A76" s="69" t="s">
        <v>78</v>
      </c>
    </row>
    <row r="77" spans="1:4" ht="14.1" customHeight="1" x14ac:dyDescent="0.25">
      <c r="A77" s="69" t="s">
        <v>88</v>
      </c>
    </row>
    <row r="79" spans="1:4" ht="15" x14ac:dyDescent="0.25">
      <c r="A79" s="69" t="s">
        <v>93</v>
      </c>
    </row>
  </sheetData>
  <sheetProtection selectLockedCells="1"/>
  <mergeCells count="2">
    <mergeCell ref="A1:D1"/>
    <mergeCell ref="A2:D2"/>
  </mergeCells>
  <pageMargins left="0.78740157480314965" right="0.78740157480314965" top="0.78740157480314965" bottom="0.39370078740157483" header="0.51181102362204722" footer="0.51181102362204722"/>
  <pageSetup paperSize="9"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81"/>
  <sheetViews>
    <sheetView zoomScaleNormal="100" workbookViewId="0">
      <selection activeCell="B6" sqref="B6"/>
    </sheetView>
  </sheetViews>
  <sheetFormatPr baseColWidth="10" defaultRowHeight="12.75" x14ac:dyDescent="0.2"/>
  <cols>
    <col min="1" max="1" width="26.5703125" customWidth="1"/>
    <col min="2" max="2" width="9.5703125" customWidth="1"/>
    <col min="3" max="3" width="8.85546875" customWidth="1"/>
    <col min="4" max="4" width="22" customWidth="1"/>
  </cols>
  <sheetData>
    <row r="1" spans="1:4" ht="18" customHeight="1" x14ac:dyDescent="0.2">
      <c r="A1" s="71" t="s">
        <v>54</v>
      </c>
      <c r="B1" s="72"/>
      <c r="C1" s="72"/>
      <c r="D1" s="72"/>
    </row>
    <row r="2" spans="1:4" s="2" customFormat="1" ht="15.75" x14ac:dyDescent="0.25">
      <c r="A2" s="73"/>
      <c r="B2" s="74"/>
      <c r="C2" s="74"/>
      <c r="D2" s="75"/>
    </row>
    <row r="3" spans="1:4" s="2" customFormat="1" ht="15.75" x14ac:dyDescent="0.25">
      <c r="A3" s="18" t="s">
        <v>0</v>
      </c>
      <c r="B3" s="20"/>
      <c r="C3" s="21"/>
      <c r="D3" s="22"/>
    </row>
    <row r="4" spans="1:4" s="2" customFormat="1" ht="15.75" x14ac:dyDescent="0.25">
      <c r="A4" s="6"/>
      <c r="B4" s="3" t="s">
        <v>7</v>
      </c>
      <c r="C4" s="4" t="s">
        <v>32</v>
      </c>
      <c r="D4" s="5" t="s">
        <v>34</v>
      </c>
    </row>
    <row r="5" spans="1:4" s="2" customFormat="1" ht="15.75" x14ac:dyDescent="0.25">
      <c r="A5" s="9" t="s">
        <v>1</v>
      </c>
      <c r="B5" s="10">
        <v>65</v>
      </c>
      <c r="C5" s="11">
        <v>1</v>
      </c>
      <c r="D5" s="12">
        <f t="shared" ref="D5:D10" si="0">B5*C5</f>
        <v>65</v>
      </c>
    </row>
    <row r="6" spans="1:4" s="2" customFormat="1" ht="15.75" x14ac:dyDescent="0.25">
      <c r="A6" s="9" t="s">
        <v>2</v>
      </c>
      <c r="B6" s="10">
        <v>15</v>
      </c>
      <c r="C6" s="11">
        <v>3</v>
      </c>
      <c r="D6" s="12">
        <f t="shared" si="0"/>
        <v>45</v>
      </c>
    </row>
    <row r="7" spans="1:4" s="2" customFormat="1" ht="15.75" x14ac:dyDescent="0.25">
      <c r="A7" s="9" t="s">
        <v>3</v>
      </c>
      <c r="B7" s="10">
        <v>34</v>
      </c>
      <c r="C7" s="11">
        <v>1</v>
      </c>
      <c r="D7" s="12">
        <f t="shared" si="0"/>
        <v>34</v>
      </c>
    </row>
    <row r="8" spans="1:4" s="2" customFormat="1" ht="15.75" x14ac:dyDescent="0.25">
      <c r="A8" s="9" t="s">
        <v>4</v>
      </c>
      <c r="B8" s="10">
        <v>67</v>
      </c>
      <c r="C8" s="11">
        <v>1</v>
      </c>
      <c r="D8" s="12">
        <f t="shared" si="0"/>
        <v>67</v>
      </c>
    </row>
    <row r="9" spans="1:4" s="2" customFormat="1" ht="15.75" x14ac:dyDescent="0.25">
      <c r="A9" s="9" t="s">
        <v>5</v>
      </c>
      <c r="B9" s="10">
        <v>129</v>
      </c>
      <c r="C9" s="11">
        <v>1</v>
      </c>
      <c r="D9" s="12">
        <f t="shared" si="0"/>
        <v>129</v>
      </c>
    </row>
    <row r="10" spans="1:4" s="2" customFormat="1" ht="15.75" x14ac:dyDescent="0.25">
      <c r="A10" s="9" t="s">
        <v>6</v>
      </c>
      <c r="B10" s="10">
        <v>20</v>
      </c>
      <c r="C10" s="11">
        <v>1</v>
      </c>
      <c r="D10" s="12">
        <f t="shared" si="0"/>
        <v>20</v>
      </c>
    </row>
    <row r="11" spans="1:4" s="2" customFormat="1" ht="15.75" x14ac:dyDescent="0.25">
      <c r="A11" s="9" t="s">
        <v>43</v>
      </c>
      <c r="B11" s="10">
        <v>7</v>
      </c>
      <c r="C11" s="11">
        <v>1</v>
      </c>
      <c r="D11" s="12">
        <f>B11*C11</f>
        <v>7</v>
      </c>
    </row>
    <row r="12" spans="1:4" s="2" customFormat="1" ht="15.75" x14ac:dyDescent="0.25">
      <c r="A12" s="9" t="s">
        <v>8</v>
      </c>
      <c r="B12" s="10">
        <v>144</v>
      </c>
      <c r="C12" s="11">
        <v>1</v>
      </c>
      <c r="D12" s="12">
        <f>B12*C12</f>
        <v>144</v>
      </c>
    </row>
    <row r="13" spans="1:4" s="2" customFormat="1" ht="15.75" x14ac:dyDescent="0.25">
      <c r="A13" s="9" t="s">
        <v>10</v>
      </c>
      <c r="B13" s="10">
        <v>230</v>
      </c>
      <c r="C13" s="11">
        <v>1</v>
      </c>
      <c r="D13" s="12">
        <f>B13*C13</f>
        <v>230</v>
      </c>
    </row>
    <row r="14" spans="1:4" s="30" customFormat="1" ht="15" x14ac:dyDescent="0.25">
      <c r="A14" s="59" t="s">
        <v>84</v>
      </c>
      <c r="B14" s="10">
        <v>6</v>
      </c>
      <c r="C14" s="41">
        <v>1</v>
      </c>
      <c r="D14" s="42">
        <f t="shared" ref="D14" si="1">B14*C14</f>
        <v>6</v>
      </c>
    </row>
    <row r="15" spans="1:4" s="2" customFormat="1" ht="15.75" x14ac:dyDescent="0.25">
      <c r="A15" s="6" t="s">
        <v>25</v>
      </c>
      <c r="B15" s="3"/>
      <c r="C15" s="4"/>
      <c r="D15" s="8">
        <f>SUM(D5:D14)</f>
        <v>747</v>
      </c>
    </row>
    <row r="16" spans="1:4" s="2" customFormat="1" ht="15.75" x14ac:dyDescent="0.25">
      <c r="A16" s="23"/>
      <c r="B16" s="20"/>
      <c r="C16" s="21"/>
      <c r="D16" s="22"/>
    </row>
    <row r="17" spans="1:4" s="2" customFormat="1" ht="15.75" x14ac:dyDescent="0.25">
      <c r="A17" s="6" t="s">
        <v>13</v>
      </c>
      <c r="B17" s="20"/>
      <c r="C17" s="21"/>
      <c r="D17" s="22"/>
    </row>
    <row r="18" spans="1:4" s="2" customFormat="1" ht="15.75" x14ac:dyDescent="0.25">
      <c r="A18" s="23"/>
      <c r="B18" s="3" t="s">
        <v>7</v>
      </c>
      <c r="C18" s="4" t="s">
        <v>32</v>
      </c>
      <c r="D18" s="5" t="s">
        <v>34</v>
      </c>
    </row>
    <row r="19" spans="1:4" s="2" customFormat="1" ht="15.75" x14ac:dyDescent="0.25">
      <c r="A19" s="9" t="s">
        <v>33</v>
      </c>
      <c r="B19" s="10">
        <v>259</v>
      </c>
      <c r="C19" s="11">
        <v>1</v>
      </c>
      <c r="D19" s="12">
        <f>B19*C19</f>
        <v>259</v>
      </c>
    </row>
    <row r="20" spans="1:4" s="2" customFormat="1" ht="15.75" x14ac:dyDescent="0.25">
      <c r="A20" s="9" t="s">
        <v>26</v>
      </c>
      <c r="B20" s="10">
        <v>66</v>
      </c>
      <c r="C20" s="11">
        <v>1</v>
      </c>
      <c r="D20" s="12">
        <f>B20*C20</f>
        <v>66</v>
      </c>
    </row>
    <row r="21" spans="1:4" s="2" customFormat="1" ht="15.75" x14ac:dyDescent="0.25">
      <c r="A21" s="9" t="s">
        <v>14</v>
      </c>
      <c r="B21" s="10">
        <v>110</v>
      </c>
      <c r="C21" s="11">
        <v>1</v>
      </c>
      <c r="D21" s="12">
        <v>110</v>
      </c>
    </row>
    <row r="22" spans="1:4" s="2" customFormat="1" ht="15.75" x14ac:dyDescent="0.25">
      <c r="A22" s="9" t="s">
        <v>1</v>
      </c>
      <c r="B22" s="10">
        <v>20</v>
      </c>
      <c r="C22" s="11">
        <v>1</v>
      </c>
      <c r="D22" s="12">
        <f>B22*C22</f>
        <v>20</v>
      </c>
    </row>
    <row r="23" spans="1:4" s="30" customFormat="1" ht="15" x14ac:dyDescent="0.25">
      <c r="A23" s="59" t="s">
        <v>84</v>
      </c>
      <c r="B23" s="10">
        <v>6</v>
      </c>
      <c r="C23" s="41">
        <v>1</v>
      </c>
      <c r="D23" s="42">
        <f t="shared" ref="D23" si="2">B23*C23</f>
        <v>6</v>
      </c>
    </row>
    <row r="24" spans="1:4" s="2" customFormat="1" ht="15.75" x14ac:dyDescent="0.25">
      <c r="A24" s="6" t="s">
        <v>25</v>
      </c>
      <c r="B24" s="3"/>
      <c r="C24" s="4"/>
      <c r="D24" s="7">
        <f>SUM(D19:D23)</f>
        <v>461</v>
      </c>
    </row>
    <row r="25" spans="1:4" s="2" customFormat="1" ht="15.75" x14ac:dyDescent="0.25">
      <c r="A25" s="23"/>
      <c r="B25" s="20"/>
      <c r="C25" s="21"/>
      <c r="D25" s="22"/>
    </row>
    <row r="26" spans="1:4" s="2" customFormat="1" ht="15.75" x14ac:dyDescent="0.25">
      <c r="A26" s="6" t="s">
        <v>15</v>
      </c>
      <c r="B26" s="20"/>
      <c r="C26" s="21"/>
      <c r="D26" s="22"/>
    </row>
    <row r="27" spans="1:4" s="2" customFormat="1" ht="15.75" x14ac:dyDescent="0.25">
      <c r="A27" s="6"/>
      <c r="B27" s="3" t="s">
        <v>7</v>
      </c>
      <c r="C27" s="4" t="s">
        <v>32</v>
      </c>
      <c r="D27" s="5" t="s">
        <v>34</v>
      </c>
    </row>
    <row r="28" spans="1:4" s="2" customFormat="1" ht="15.75" x14ac:dyDescent="0.25">
      <c r="A28" s="9" t="s">
        <v>42</v>
      </c>
      <c r="B28" s="10">
        <v>66</v>
      </c>
      <c r="C28" s="67">
        <v>3</v>
      </c>
      <c r="D28" s="12">
        <f>B28*C28</f>
        <v>198</v>
      </c>
    </row>
    <row r="29" spans="1:4" s="2" customFormat="1" ht="15.75" x14ac:dyDescent="0.25">
      <c r="A29" s="9" t="s">
        <v>16</v>
      </c>
      <c r="B29" s="10">
        <v>25</v>
      </c>
      <c r="C29" s="11">
        <v>3</v>
      </c>
      <c r="D29" s="12">
        <f>B29*C29</f>
        <v>75</v>
      </c>
    </row>
    <row r="30" spans="1:4" s="2" customFormat="1" ht="15.75" x14ac:dyDescent="0.25">
      <c r="A30" s="9" t="s">
        <v>17</v>
      </c>
      <c r="B30" s="10">
        <v>45</v>
      </c>
      <c r="C30" s="11">
        <v>3</v>
      </c>
      <c r="D30" s="12">
        <f>B30*C30</f>
        <v>135</v>
      </c>
    </row>
    <row r="31" spans="1:4" s="2" customFormat="1" ht="15.75" x14ac:dyDescent="0.25">
      <c r="A31" s="9" t="s">
        <v>20</v>
      </c>
      <c r="B31" s="10">
        <v>91</v>
      </c>
      <c r="C31" s="11">
        <v>3</v>
      </c>
      <c r="D31" s="12">
        <f>B31*C31</f>
        <v>273</v>
      </c>
    </row>
    <row r="32" spans="1:4" s="30" customFormat="1" ht="15" x14ac:dyDescent="0.25">
      <c r="A32" s="59" t="s">
        <v>84</v>
      </c>
      <c r="B32" s="10">
        <v>6</v>
      </c>
      <c r="C32" s="41">
        <v>2</v>
      </c>
      <c r="D32" s="42">
        <f t="shared" ref="D32" si="3">B32*C32</f>
        <v>12</v>
      </c>
    </row>
    <row r="33" spans="1:4" s="2" customFormat="1" ht="15.75" x14ac:dyDescent="0.25">
      <c r="A33" s="6" t="s">
        <v>25</v>
      </c>
      <c r="B33" s="3"/>
      <c r="C33" s="4"/>
      <c r="D33" s="7">
        <f>SUM(D28:D32)</f>
        <v>693</v>
      </c>
    </row>
    <row r="34" spans="1:4" s="2" customFormat="1" ht="15.75" x14ac:dyDescent="0.25">
      <c r="A34" s="23"/>
      <c r="B34" s="20"/>
      <c r="C34" s="21"/>
      <c r="D34" s="22"/>
    </row>
    <row r="35" spans="1:4" s="2" customFormat="1" ht="15.75" x14ac:dyDescent="0.25">
      <c r="A35" s="6" t="s">
        <v>18</v>
      </c>
      <c r="B35" s="20"/>
      <c r="C35" s="21"/>
      <c r="D35" s="22"/>
    </row>
    <row r="36" spans="1:4" s="2" customFormat="1" ht="15.75" x14ac:dyDescent="0.25">
      <c r="A36" s="6"/>
      <c r="B36" s="3" t="s">
        <v>7</v>
      </c>
      <c r="C36" s="4" t="s">
        <v>32</v>
      </c>
      <c r="D36" s="5" t="s">
        <v>34</v>
      </c>
    </row>
    <row r="37" spans="1:4" s="2" customFormat="1" ht="15.75" x14ac:dyDescent="0.25">
      <c r="A37" s="9" t="s">
        <v>31</v>
      </c>
      <c r="B37" s="10">
        <v>4</v>
      </c>
      <c r="C37" s="11">
        <v>3</v>
      </c>
      <c r="D37" s="12">
        <f t="shared" ref="D37:D43" si="4">B37*C37</f>
        <v>12</v>
      </c>
    </row>
    <row r="38" spans="1:4" s="2" customFormat="1" ht="15.75" x14ac:dyDescent="0.25">
      <c r="A38" s="9" t="s">
        <v>21</v>
      </c>
      <c r="B38" s="10">
        <v>4</v>
      </c>
      <c r="C38" s="11">
        <v>1</v>
      </c>
      <c r="D38" s="12">
        <f t="shared" si="4"/>
        <v>4</v>
      </c>
    </row>
    <row r="39" spans="1:4" s="2" customFormat="1" ht="15.75" x14ac:dyDescent="0.25">
      <c r="A39" s="9" t="s">
        <v>22</v>
      </c>
      <c r="B39" s="10">
        <v>4</v>
      </c>
      <c r="C39" s="11">
        <v>1</v>
      </c>
      <c r="D39" s="12">
        <f t="shared" si="4"/>
        <v>4</v>
      </c>
    </row>
    <row r="40" spans="1:4" s="2" customFormat="1" ht="15.75" x14ac:dyDescent="0.25">
      <c r="A40" s="39" t="s">
        <v>71</v>
      </c>
      <c r="B40" s="10">
        <v>3</v>
      </c>
      <c r="C40" s="11">
        <v>1</v>
      </c>
      <c r="D40" s="12">
        <f t="shared" si="4"/>
        <v>3</v>
      </c>
    </row>
    <row r="41" spans="1:4" s="2" customFormat="1" ht="15.75" x14ac:dyDescent="0.25">
      <c r="A41" s="9" t="s">
        <v>23</v>
      </c>
      <c r="B41" s="10">
        <v>10</v>
      </c>
      <c r="C41" s="11">
        <v>1</v>
      </c>
      <c r="D41" s="12">
        <f t="shared" si="4"/>
        <v>10</v>
      </c>
    </row>
    <row r="42" spans="1:4" s="2" customFormat="1" ht="15.75" x14ac:dyDescent="0.25">
      <c r="A42" s="9" t="s">
        <v>24</v>
      </c>
      <c r="B42" s="10">
        <v>15</v>
      </c>
      <c r="C42" s="11">
        <v>1</v>
      </c>
      <c r="D42" s="12">
        <f t="shared" si="4"/>
        <v>15</v>
      </c>
    </row>
    <row r="43" spans="1:4" s="30" customFormat="1" ht="15" x14ac:dyDescent="0.25">
      <c r="A43" s="59" t="s">
        <v>89</v>
      </c>
      <c r="B43" s="10">
        <v>2.5</v>
      </c>
      <c r="C43" s="41">
        <v>2</v>
      </c>
      <c r="D43" s="42">
        <f t="shared" si="4"/>
        <v>5</v>
      </c>
    </row>
    <row r="44" spans="1:4" s="2" customFormat="1" ht="15.75" x14ac:dyDescent="0.25">
      <c r="A44" s="6" t="s">
        <v>25</v>
      </c>
      <c r="B44" s="20"/>
      <c r="C44" s="21"/>
      <c r="D44" s="7">
        <f>SUM(D37:D43)</f>
        <v>53</v>
      </c>
    </row>
    <row r="45" spans="1:4" s="2" customFormat="1" ht="15.75" x14ac:dyDescent="0.25">
      <c r="A45" s="23"/>
      <c r="B45" s="20"/>
      <c r="C45" s="21"/>
      <c r="D45" s="22"/>
    </row>
    <row r="46" spans="1:4" s="30" customFormat="1" ht="15.75" x14ac:dyDescent="0.25">
      <c r="A46" s="57" t="s">
        <v>72</v>
      </c>
      <c r="B46" s="32"/>
      <c r="C46" s="33"/>
      <c r="D46" s="50"/>
    </row>
    <row r="47" spans="1:4" s="30" customFormat="1" ht="15.75" x14ac:dyDescent="0.25">
      <c r="A47" s="44"/>
      <c r="B47" s="36" t="s">
        <v>7</v>
      </c>
      <c r="C47" s="37" t="s">
        <v>32</v>
      </c>
      <c r="D47" s="38" t="s">
        <v>34</v>
      </c>
    </row>
    <row r="48" spans="1:4" s="30" customFormat="1" ht="15" x14ac:dyDescent="0.25">
      <c r="A48" s="39" t="s">
        <v>27</v>
      </c>
      <c r="B48" s="10">
        <v>2</v>
      </c>
      <c r="C48" s="41">
        <v>6</v>
      </c>
      <c r="D48" s="51">
        <f>B48*C48</f>
        <v>12</v>
      </c>
    </row>
    <row r="49" spans="1:5" s="30" customFormat="1" ht="15" x14ac:dyDescent="0.25">
      <c r="A49" s="39" t="s">
        <v>38</v>
      </c>
      <c r="B49" s="10">
        <v>2</v>
      </c>
      <c r="C49" s="41">
        <v>6</v>
      </c>
      <c r="D49" s="51">
        <f>B49*C49</f>
        <v>12</v>
      </c>
    </row>
    <row r="50" spans="1:5" s="30" customFormat="1" ht="15" x14ac:dyDescent="0.25">
      <c r="A50" s="39" t="s">
        <v>58</v>
      </c>
      <c r="B50" s="10">
        <v>10</v>
      </c>
      <c r="C50" s="41">
        <v>3</v>
      </c>
      <c r="D50" s="51">
        <v>10</v>
      </c>
    </row>
    <row r="51" spans="1:5" s="30" customFormat="1" ht="15" x14ac:dyDescent="0.25">
      <c r="A51" s="39" t="s">
        <v>59</v>
      </c>
      <c r="B51" s="10">
        <v>7</v>
      </c>
      <c r="C51" s="41">
        <v>3</v>
      </c>
      <c r="D51" s="51">
        <f>B51</f>
        <v>7</v>
      </c>
    </row>
    <row r="52" spans="1:5" s="30" customFormat="1" ht="15" x14ac:dyDescent="0.25">
      <c r="A52" s="39" t="s">
        <v>29</v>
      </c>
      <c r="B52" s="10">
        <v>5</v>
      </c>
      <c r="C52" s="41">
        <v>6</v>
      </c>
      <c r="D52" s="51">
        <f t="shared" ref="D52:D53" si="5">B52*C52</f>
        <v>30</v>
      </c>
    </row>
    <row r="53" spans="1:5" s="30" customFormat="1" ht="15" x14ac:dyDescent="0.25">
      <c r="A53" s="39" t="s">
        <v>30</v>
      </c>
      <c r="B53" s="10">
        <v>3</v>
      </c>
      <c r="C53" s="41">
        <v>6</v>
      </c>
      <c r="D53" s="51">
        <f t="shared" si="5"/>
        <v>18</v>
      </c>
    </row>
    <row r="54" spans="1:5" s="30" customFormat="1" ht="15" x14ac:dyDescent="0.25">
      <c r="A54" s="39" t="s">
        <v>73</v>
      </c>
      <c r="B54" s="10">
        <v>2</v>
      </c>
      <c r="C54" s="41">
        <v>3</v>
      </c>
      <c r="D54" s="51">
        <f>B54*C54</f>
        <v>6</v>
      </c>
    </row>
    <row r="55" spans="1:5" s="30" customFormat="1" ht="15" x14ac:dyDescent="0.25">
      <c r="A55" s="39"/>
      <c r="B55" s="10"/>
      <c r="C55" s="41"/>
      <c r="D55" s="51"/>
    </row>
    <row r="56" spans="1:5" s="30" customFormat="1" ht="15.75" x14ac:dyDescent="0.25">
      <c r="A56" s="57" t="s">
        <v>74</v>
      </c>
      <c r="B56" s="10"/>
      <c r="C56" s="41"/>
      <c r="D56" s="51"/>
    </row>
    <row r="57" spans="1:5" s="2" customFormat="1" ht="15.75" x14ac:dyDescent="0.25">
      <c r="A57" s="25"/>
      <c r="B57" s="10"/>
      <c r="C57" s="11"/>
      <c r="D57" s="13"/>
    </row>
    <row r="58" spans="1:5" s="2" customFormat="1" ht="15.75" x14ac:dyDescent="0.25">
      <c r="A58" s="9" t="s">
        <v>28</v>
      </c>
      <c r="B58" s="10">
        <v>16</v>
      </c>
      <c r="C58" s="11">
        <v>1</v>
      </c>
      <c r="D58" s="13">
        <f t="shared" ref="D58:D59" si="6">B58*C58</f>
        <v>16</v>
      </c>
    </row>
    <row r="59" spans="1:5" s="2" customFormat="1" ht="15.75" x14ac:dyDescent="0.25">
      <c r="A59" s="9" t="s">
        <v>9</v>
      </c>
      <c r="B59" s="10">
        <v>269</v>
      </c>
      <c r="C59" s="11">
        <v>1</v>
      </c>
      <c r="D59" s="13">
        <f t="shared" si="6"/>
        <v>269</v>
      </c>
    </row>
    <row r="60" spans="1:5" s="30" customFormat="1" ht="15" x14ac:dyDescent="0.25">
      <c r="A60" s="39" t="s">
        <v>86</v>
      </c>
      <c r="B60" s="40">
        <v>34</v>
      </c>
      <c r="C60" s="41" t="s">
        <v>76</v>
      </c>
      <c r="D60" s="51"/>
    </row>
    <row r="61" spans="1:5" s="2" customFormat="1" ht="15.75" x14ac:dyDescent="0.25">
      <c r="A61" s="9"/>
      <c r="B61" s="10"/>
      <c r="C61" s="11"/>
      <c r="D61" s="13"/>
    </row>
    <row r="62" spans="1:5" s="30" customFormat="1" ht="15.75" x14ac:dyDescent="0.25">
      <c r="A62" s="62" t="s">
        <v>90</v>
      </c>
      <c r="B62" s="40">
        <v>56</v>
      </c>
      <c r="C62" s="41">
        <v>1</v>
      </c>
      <c r="D62" s="51">
        <f>B62*C62</f>
        <v>56</v>
      </c>
      <c r="E62" s="2"/>
    </row>
    <row r="63" spans="1:5" s="30" customFormat="1" ht="15.75" x14ac:dyDescent="0.25">
      <c r="A63" s="62" t="s">
        <v>92</v>
      </c>
      <c r="B63" s="40">
        <v>5</v>
      </c>
      <c r="C63" s="41">
        <v>2</v>
      </c>
      <c r="D63" s="51">
        <f>B63*C63</f>
        <v>10</v>
      </c>
      <c r="E63" s="2"/>
    </row>
    <row r="64" spans="1:5" s="30" customFormat="1" ht="15.75" x14ac:dyDescent="0.25">
      <c r="A64" s="61"/>
      <c r="B64" s="40"/>
      <c r="C64" s="41"/>
      <c r="D64" s="51"/>
      <c r="E64" s="2"/>
    </row>
    <row r="65" spans="1:5" s="30" customFormat="1" ht="15.75" x14ac:dyDescent="0.25">
      <c r="A65" s="57" t="s">
        <v>82</v>
      </c>
      <c r="B65" s="40"/>
      <c r="C65" s="41"/>
      <c r="D65" s="51"/>
      <c r="E65" s="2"/>
    </row>
    <row r="66" spans="1:5" s="30" customFormat="1" ht="15.75" x14ac:dyDescent="0.25">
      <c r="A66" s="53" t="s">
        <v>83</v>
      </c>
      <c r="B66" s="3" t="s">
        <v>7</v>
      </c>
      <c r="C66" s="37" t="s">
        <v>32</v>
      </c>
      <c r="D66" s="51"/>
    </row>
    <row r="67" spans="1:5" s="30" customFormat="1" ht="15" x14ac:dyDescent="0.25">
      <c r="A67" s="39" t="s">
        <v>85</v>
      </c>
      <c r="B67" s="64">
        <v>13</v>
      </c>
      <c r="C67" s="65"/>
      <c r="D67" s="51">
        <f t="shared" ref="D67:D72" si="7">B67*C67</f>
        <v>0</v>
      </c>
    </row>
    <row r="68" spans="1:5" s="30" customFormat="1" ht="15" x14ac:dyDescent="0.25">
      <c r="A68" s="39" t="s">
        <v>67</v>
      </c>
      <c r="B68" s="64">
        <v>8</v>
      </c>
      <c r="C68" s="65"/>
      <c r="D68" s="51">
        <f t="shared" si="7"/>
        <v>0</v>
      </c>
    </row>
    <row r="69" spans="1:5" s="30" customFormat="1" ht="15" x14ac:dyDescent="0.25">
      <c r="A69" s="39" t="s">
        <v>81</v>
      </c>
      <c r="B69" s="64">
        <v>12</v>
      </c>
      <c r="C69" s="65"/>
      <c r="D69" s="51">
        <f t="shared" si="7"/>
        <v>0</v>
      </c>
    </row>
    <row r="70" spans="1:5" s="30" customFormat="1" ht="15" x14ac:dyDescent="0.25">
      <c r="A70" s="39" t="s">
        <v>62</v>
      </c>
      <c r="B70" s="64">
        <v>12</v>
      </c>
      <c r="C70" s="65"/>
      <c r="D70" s="51">
        <f t="shared" si="7"/>
        <v>0</v>
      </c>
    </row>
    <row r="71" spans="1:5" s="30" customFormat="1" ht="15" x14ac:dyDescent="0.25">
      <c r="A71" s="39" t="s">
        <v>60</v>
      </c>
      <c r="B71" s="64">
        <v>19</v>
      </c>
      <c r="C71" s="65"/>
      <c r="D71" s="51">
        <f t="shared" si="7"/>
        <v>0</v>
      </c>
    </row>
    <row r="72" spans="1:5" s="30" customFormat="1" ht="15" x14ac:dyDescent="0.25">
      <c r="A72" s="39" t="s">
        <v>61</v>
      </c>
      <c r="B72" s="64">
        <v>21</v>
      </c>
      <c r="C72" s="65"/>
      <c r="D72" s="51">
        <f t="shared" si="7"/>
        <v>0</v>
      </c>
    </row>
    <row r="73" spans="1:5" s="30" customFormat="1" ht="15.75" x14ac:dyDescent="0.25">
      <c r="A73" s="35" t="s">
        <v>25</v>
      </c>
      <c r="B73" s="32"/>
      <c r="C73" s="33"/>
      <c r="D73" s="49">
        <f>SUBTOTAL(9,D48:D72)</f>
        <v>446</v>
      </c>
    </row>
    <row r="74" spans="1:5" s="2" customFormat="1" ht="15.75" x14ac:dyDescent="0.25">
      <c r="A74" s="6"/>
      <c r="B74" s="20"/>
      <c r="C74" s="21"/>
      <c r="D74" s="7"/>
    </row>
    <row r="75" spans="1:5" s="2" customFormat="1" ht="15.75" x14ac:dyDescent="0.25">
      <c r="A75" s="6" t="s">
        <v>44</v>
      </c>
      <c r="B75" s="20"/>
      <c r="C75" s="21"/>
      <c r="D75" s="7">
        <f>D73+D44+D33+D24+D15</f>
        <v>2400</v>
      </c>
    </row>
    <row r="77" spans="1:5" s="2" customFormat="1" ht="14.1" customHeight="1" x14ac:dyDescent="0.25">
      <c r="A77" s="68" t="s">
        <v>91</v>
      </c>
      <c r="B77"/>
      <c r="C77"/>
      <c r="D77"/>
    </row>
    <row r="78" spans="1:5" ht="14.1" customHeight="1" x14ac:dyDescent="0.25">
      <c r="A78" s="69" t="s">
        <v>78</v>
      </c>
    </row>
    <row r="79" spans="1:5" ht="14.1" customHeight="1" x14ac:dyDescent="0.25">
      <c r="A79" s="69" t="s">
        <v>88</v>
      </c>
    </row>
    <row r="81" spans="1:1" ht="15" x14ac:dyDescent="0.25">
      <c r="A81" s="69" t="s">
        <v>93</v>
      </c>
    </row>
  </sheetData>
  <mergeCells count="2">
    <mergeCell ref="A1:D1"/>
    <mergeCell ref="A2:D2"/>
  </mergeCells>
  <pageMargins left="0.78740157480314965" right="0.78740157480314965" top="0.78740157480314965" bottom="0.39370078740157483" header="0.51181102362204722" footer="0.51181102362204722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80"/>
  <sheetViews>
    <sheetView zoomScaleNormal="100" workbookViewId="0">
      <selection activeCell="B6" sqref="B6"/>
    </sheetView>
  </sheetViews>
  <sheetFormatPr baseColWidth="10" defaultRowHeight="12.75" x14ac:dyDescent="0.2"/>
  <cols>
    <col min="1" max="1" width="25" customWidth="1"/>
    <col min="4" max="4" width="20.5703125" customWidth="1"/>
    <col min="5" max="5" width="5.28515625" customWidth="1"/>
  </cols>
  <sheetData>
    <row r="1" spans="1:4" ht="16.5" customHeight="1" x14ac:dyDescent="0.2">
      <c r="A1" s="71" t="s">
        <v>53</v>
      </c>
      <c r="B1" s="72"/>
      <c r="C1" s="72"/>
      <c r="D1" s="72"/>
    </row>
    <row r="2" spans="1:4" ht="15.75" x14ac:dyDescent="0.25">
      <c r="A2" s="73"/>
      <c r="B2" s="74"/>
      <c r="C2" s="74"/>
      <c r="D2" s="75"/>
    </row>
    <row r="3" spans="1:4" ht="15.75" x14ac:dyDescent="0.25">
      <c r="A3" s="18" t="s">
        <v>0</v>
      </c>
      <c r="B3" s="20"/>
      <c r="C3" s="21"/>
      <c r="D3" s="22"/>
    </row>
    <row r="4" spans="1:4" ht="15.75" x14ac:dyDescent="0.25">
      <c r="A4" s="6"/>
      <c r="B4" s="3" t="s">
        <v>7</v>
      </c>
      <c r="C4" s="4" t="s">
        <v>32</v>
      </c>
      <c r="D4" s="5" t="s">
        <v>34</v>
      </c>
    </row>
    <row r="5" spans="1:4" ht="15" x14ac:dyDescent="0.25">
      <c r="A5" s="9" t="s">
        <v>64</v>
      </c>
      <c r="B5" s="10">
        <v>90</v>
      </c>
      <c r="C5" s="11">
        <v>1</v>
      </c>
      <c r="D5" s="12">
        <f t="shared" ref="D5:D10" si="0">B5*C5</f>
        <v>90</v>
      </c>
    </row>
    <row r="6" spans="1:4" ht="15" x14ac:dyDescent="0.25">
      <c r="A6" s="9" t="s">
        <v>2</v>
      </c>
      <c r="B6" s="10">
        <v>15</v>
      </c>
      <c r="C6" s="11">
        <v>4</v>
      </c>
      <c r="D6" s="12">
        <f t="shared" si="0"/>
        <v>60</v>
      </c>
    </row>
    <row r="7" spans="1:4" ht="15" x14ac:dyDescent="0.25">
      <c r="A7" s="9" t="s">
        <v>45</v>
      </c>
      <c r="B7" s="10">
        <v>49</v>
      </c>
      <c r="C7" s="11">
        <v>1</v>
      </c>
      <c r="D7" s="12">
        <f t="shared" si="0"/>
        <v>49</v>
      </c>
    </row>
    <row r="8" spans="1:4" ht="15" x14ac:dyDescent="0.25">
      <c r="A8" s="9" t="s">
        <v>46</v>
      </c>
      <c r="B8" s="10">
        <v>100</v>
      </c>
      <c r="C8" s="11">
        <v>1</v>
      </c>
      <c r="D8" s="12">
        <f t="shared" si="0"/>
        <v>100</v>
      </c>
    </row>
    <row r="9" spans="1:4" ht="15" x14ac:dyDescent="0.25">
      <c r="A9" s="9" t="s">
        <v>5</v>
      </c>
      <c r="B9" s="10">
        <v>129</v>
      </c>
      <c r="C9" s="11">
        <v>1</v>
      </c>
      <c r="D9" s="12">
        <f t="shared" si="0"/>
        <v>129</v>
      </c>
    </row>
    <row r="10" spans="1:4" ht="15" x14ac:dyDescent="0.25">
      <c r="A10" s="9" t="s">
        <v>6</v>
      </c>
      <c r="B10" s="10">
        <v>20</v>
      </c>
      <c r="C10" s="11">
        <v>1</v>
      </c>
      <c r="D10" s="12">
        <f t="shared" si="0"/>
        <v>20</v>
      </c>
    </row>
    <row r="11" spans="1:4" ht="15" x14ac:dyDescent="0.25">
      <c r="A11" s="9" t="s">
        <v>43</v>
      </c>
      <c r="B11" s="10">
        <v>7</v>
      </c>
      <c r="C11" s="11">
        <v>1</v>
      </c>
      <c r="D11" s="12">
        <f>B11*C11</f>
        <v>7</v>
      </c>
    </row>
    <row r="12" spans="1:4" ht="15" x14ac:dyDescent="0.25">
      <c r="A12" s="9" t="s">
        <v>8</v>
      </c>
      <c r="B12" s="10">
        <v>144</v>
      </c>
      <c r="C12" s="11">
        <v>1</v>
      </c>
      <c r="D12" s="12">
        <f>B12*C12</f>
        <v>144</v>
      </c>
    </row>
    <row r="13" spans="1:4" ht="15" x14ac:dyDescent="0.25">
      <c r="A13" s="9" t="s">
        <v>10</v>
      </c>
      <c r="B13" s="10">
        <v>230</v>
      </c>
      <c r="C13" s="11">
        <v>1</v>
      </c>
      <c r="D13" s="12">
        <f>B13*C13</f>
        <v>230</v>
      </c>
    </row>
    <row r="14" spans="1:4" s="30" customFormat="1" ht="15" x14ac:dyDescent="0.25">
      <c r="A14" s="59" t="s">
        <v>84</v>
      </c>
      <c r="B14" s="10">
        <v>6</v>
      </c>
      <c r="C14" s="41">
        <v>1</v>
      </c>
      <c r="D14" s="42">
        <f t="shared" ref="D14" si="1">B14*C14</f>
        <v>6</v>
      </c>
    </row>
    <row r="15" spans="1:4" ht="15.75" x14ac:dyDescent="0.25">
      <c r="A15" s="6" t="s">
        <v>25</v>
      </c>
      <c r="B15" s="3"/>
      <c r="C15" s="4"/>
      <c r="D15" s="8">
        <f>SUM(D5:D14)</f>
        <v>835</v>
      </c>
    </row>
    <row r="16" spans="1:4" ht="15.75" x14ac:dyDescent="0.25">
      <c r="A16" s="23"/>
      <c r="B16" s="20"/>
      <c r="C16" s="21"/>
      <c r="D16" s="22"/>
    </row>
    <row r="17" spans="1:4" ht="15.75" x14ac:dyDescent="0.25">
      <c r="A17" s="6" t="s">
        <v>13</v>
      </c>
      <c r="B17" s="20"/>
      <c r="C17" s="21"/>
      <c r="D17" s="22"/>
    </row>
    <row r="18" spans="1:4" ht="15.75" x14ac:dyDescent="0.25">
      <c r="A18" s="23"/>
      <c r="B18" s="3" t="s">
        <v>7</v>
      </c>
      <c r="C18" s="4" t="s">
        <v>32</v>
      </c>
      <c r="D18" s="5" t="s">
        <v>34</v>
      </c>
    </row>
    <row r="19" spans="1:4" ht="15" x14ac:dyDescent="0.25">
      <c r="A19" s="9" t="s">
        <v>33</v>
      </c>
      <c r="B19" s="10">
        <v>259</v>
      </c>
      <c r="C19" s="11">
        <v>1</v>
      </c>
      <c r="D19" s="12">
        <f>B19*C19</f>
        <v>259</v>
      </c>
    </row>
    <row r="20" spans="1:4" ht="15" x14ac:dyDescent="0.25">
      <c r="A20" s="9" t="s">
        <v>26</v>
      </c>
      <c r="B20" s="10">
        <v>66</v>
      </c>
      <c r="C20" s="11">
        <v>1</v>
      </c>
      <c r="D20" s="12">
        <f>B20*C20</f>
        <v>66</v>
      </c>
    </row>
    <row r="21" spans="1:4" ht="15" x14ac:dyDescent="0.25">
      <c r="A21" s="9" t="s">
        <v>14</v>
      </c>
      <c r="B21" s="10">
        <v>110</v>
      </c>
      <c r="C21" s="11">
        <v>1</v>
      </c>
      <c r="D21" s="12">
        <v>110</v>
      </c>
    </row>
    <row r="22" spans="1:4" ht="15" x14ac:dyDescent="0.25">
      <c r="A22" s="9" t="s">
        <v>1</v>
      </c>
      <c r="B22" s="10">
        <v>20</v>
      </c>
      <c r="C22" s="11">
        <v>1</v>
      </c>
      <c r="D22" s="12">
        <f>B22*C22</f>
        <v>20</v>
      </c>
    </row>
    <row r="23" spans="1:4" s="30" customFormat="1" ht="15" x14ac:dyDescent="0.25">
      <c r="A23" s="59" t="s">
        <v>84</v>
      </c>
      <c r="B23" s="10">
        <v>6</v>
      </c>
      <c r="C23" s="41">
        <v>1</v>
      </c>
      <c r="D23" s="42">
        <f t="shared" ref="D23" si="2">B23*C23</f>
        <v>6</v>
      </c>
    </row>
    <row r="24" spans="1:4" ht="15.75" x14ac:dyDescent="0.25">
      <c r="A24" s="6" t="s">
        <v>25</v>
      </c>
      <c r="B24" s="3"/>
      <c r="C24" s="4"/>
      <c r="D24" s="7">
        <f>SUM(D19:D23)</f>
        <v>461</v>
      </c>
    </row>
    <row r="25" spans="1:4" ht="15.75" x14ac:dyDescent="0.25">
      <c r="A25" s="23"/>
      <c r="B25" s="20"/>
      <c r="C25" s="21"/>
      <c r="D25" s="22"/>
    </row>
    <row r="26" spans="1:4" ht="15.75" x14ac:dyDescent="0.25">
      <c r="A26" s="6" t="s">
        <v>15</v>
      </c>
      <c r="B26" s="20"/>
      <c r="C26" s="21"/>
      <c r="D26" s="22"/>
    </row>
    <row r="27" spans="1:4" ht="15.75" x14ac:dyDescent="0.25">
      <c r="A27" s="6"/>
      <c r="B27" s="3" t="s">
        <v>7</v>
      </c>
      <c r="C27" s="4" t="s">
        <v>32</v>
      </c>
      <c r="D27" s="5" t="s">
        <v>34</v>
      </c>
    </row>
    <row r="28" spans="1:4" ht="15" x14ac:dyDescent="0.25">
      <c r="A28" s="9" t="s">
        <v>42</v>
      </c>
      <c r="B28" s="10">
        <v>66</v>
      </c>
      <c r="C28" s="70">
        <v>4</v>
      </c>
      <c r="D28" s="12">
        <f>B28*C28</f>
        <v>264</v>
      </c>
    </row>
    <row r="29" spans="1:4" ht="15" x14ac:dyDescent="0.25">
      <c r="A29" s="9" t="s">
        <v>16</v>
      </c>
      <c r="B29" s="10">
        <v>25</v>
      </c>
      <c r="C29" s="11">
        <v>4</v>
      </c>
      <c r="D29" s="12">
        <f>B29*C29</f>
        <v>100</v>
      </c>
    </row>
    <row r="30" spans="1:4" ht="15" x14ac:dyDescent="0.25">
      <c r="A30" s="9" t="s">
        <v>17</v>
      </c>
      <c r="B30" s="10">
        <v>45</v>
      </c>
      <c r="C30" s="11">
        <v>4</v>
      </c>
      <c r="D30" s="12">
        <f>B30*C30</f>
        <v>180</v>
      </c>
    </row>
    <row r="31" spans="1:4" ht="15" x14ac:dyDescent="0.25">
      <c r="A31" s="9" t="s">
        <v>20</v>
      </c>
      <c r="B31" s="10">
        <v>91</v>
      </c>
      <c r="C31" s="11">
        <v>4</v>
      </c>
      <c r="D31" s="12">
        <f>B31*C31</f>
        <v>364</v>
      </c>
    </row>
    <row r="32" spans="1:4" s="30" customFormat="1" ht="15" x14ac:dyDescent="0.25">
      <c r="A32" s="59" t="s">
        <v>84</v>
      </c>
      <c r="B32" s="10">
        <v>6</v>
      </c>
      <c r="C32" s="41">
        <v>2</v>
      </c>
      <c r="D32" s="42">
        <f t="shared" ref="D32" si="3">B32*C32</f>
        <v>12</v>
      </c>
    </row>
    <row r="33" spans="1:4" ht="15.75" x14ac:dyDescent="0.25">
      <c r="A33" s="6" t="s">
        <v>25</v>
      </c>
      <c r="B33" s="3"/>
      <c r="C33" s="4"/>
      <c r="D33" s="7">
        <f>SUM(D28:D32)</f>
        <v>920</v>
      </c>
    </row>
    <row r="34" spans="1:4" ht="15.75" x14ac:dyDescent="0.25">
      <c r="A34" s="23"/>
      <c r="B34" s="20"/>
      <c r="C34" s="21"/>
      <c r="D34" s="22"/>
    </row>
    <row r="35" spans="1:4" ht="15.75" x14ac:dyDescent="0.25">
      <c r="A35" s="6" t="s">
        <v>18</v>
      </c>
      <c r="B35" s="20"/>
      <c r="C35" s="21"/>
      <c r="D35" s="22"/>
    </row>
    <row r="36" spans="1:4" ht="15.75" x14ac:dyDescent="0.25">
      <c r="A36" s="6"/>
      <c r="B36" s="3" t="s">
        <v>7</v>
      </c>
      <c r="C36" s="4" t="s">
        <v>32</v>
      </c>
      <c r="D36" s="5" t="s">
        <v>34</v>
      </c>
    </row>
    <row r="37" spans="1:4" ht="15" x14ac:dyDescent="0.25">
      <c r="A37" s="9" t="s">
        <v>19</v>
      </c>
      <c r="B37" s="10">
        <v>20</v>
      </c>
      <c r="C37" s="11">
        <v>1</v>
      </c>
      <c r="D37" s="12">
        <f t="shared" ref="D37:D42" si="4">B37*C37</f>
        <v>20</v>
      </c>
    </row>
    <row r="38" spans="1:4" ht="15" x14ac:dyDescent="0.25">
      <c r="A38" s="9" t="s">
        <v>21</v>
      </c>
      <c r="B38" s="10">
        <v>8</v>
      </c>
      <c r="C38" s="11">
        <v>1</v>
      </c>
      <c r="D38" s="12">
        <f t="shared" si="4"/>
        <v>8</v>
      </c>
    </row>
    <row r="39" spans="1:4" ht="15" x14ac:dyDescent="0.25">
      <c r="A39" s="9" t="s">
        <v>22</v>
      </c>
      <c r="B39" s="10">
        <v>2</v>
      </c>
      <c r="C39" s="11">
        <v>1</v>
      </c>
      <c r="D39" s="12">
        <f t="shared" si="4"/>
        <v>2</v>
      </c>
    </row>
    <row r="40" spans="1:4" ht="15" x14ac:dyDescent="0.25">
      <c r="A40" s="39" t="s">
        <v>71</v>
      </c>
      <c r="B40" s="10">
        <v>15</v>
      </c>
      <c r="C40" s="11">
        <v>1</v>
      </c>
      <c r="D40" s="12">
        <f t="shared" si="4"/>
        <v>15</v>
      </c>
    </row>
    <row r="41" spans="1:4" ht="15" x14ac:dyDescent="0.25">
      <c r="A41" s="9" t="s">
        <v>24</v>
      </c>
      <c r="B41" s="10">
        <v>18</v>
      </c>
      <c r="C41" s="11">
        <v>1</v>
      </c>
      <c r="D41" s="12">
        <f t="shared" si="4"/>
        <v>18</v>
      </c>
    </row>
    <row r="42" spans="1:4" s="30" customFormat="1" ht="15" x14ac:dyDescent="0.25">
      <c r="A42" s="59" t="s">
        <v>89</v>
      </c>
      <c r="B42" s="10">
        <v>2.5</v>
      </c>
      <c r="C42" s="41">
        <v>2</v>
      </c>
      <c r="D42" s="42">
        <f t="shared" si="4"/>
        <v>5</v>
      </c>
    </row>
    <row r="43" spans="1:4" ht="15.75" x14ac:dyDescent="0.25">
      <c r="A43" s="6" t="s">
        <v>25</v>
      </c>
      <c r="B43" s="20"/>
      <c r="C43" s="21"/>
      <c r="D43" s="7">
        <f>SUM(D37:D42)</f>
        <v>68</v>
      </c>
    </row>
    <row r="44" spans="1:4" ht="15.75" x14ac:dyDescent="0.25">
      <c r="A44" s="23"/>
      <c r="B44" s="20"/>
      <c r="C44" s="21"/>
      <c r="D44" s="22"/>
    </row>
    <row r="45" spans="1:4" s="30" customFormat="1" ht="15.75" x14ac:dyDescent="0.25">
      <c r="A45" s="57" t="s">
        <v>72</v>
      </c>
      <c r="B45" s="32"/>
      <c r="C45" s="33"/>
      <c r="D45" s="50"/>
    </row>
    <row r="46" spans="1:4" s="30" customFormat="1" ht="15.75" x14ac:dyDescent="0.25">
      <c r="A46" s="44"/>
      <c r="B46" s="36" t="s">
        <v>7</v>
      </c>
      <c r="C46" s="37" t="s">
        <v>32</v>
      </c>
      <c r="D46" s="38" t="s">
        <v>34</v>
      </c>
    </row>
    <row r="47" spans="1:4" s="30" customFormat="1" ht="15" x14ac:dyDescent="0.25">
      <c r="A47" s="39" t="s">
        <v>27</v>
      </c>
      <c r="B47" s="10">
        <v>2</v>
      </c>
      <c r="C47" s="41">
        <v>8</v>
      </c>
      <c r="D47" s="51">
        <f>B47*C47</f>
        <v>16</v>
      </c>
    </row>
    <row r="48" spans="1:4" s="30" customFormat="1" ht="15" x14ac:dyDescent="0.25">
      <c r="A48" s="39" t="s">
        <v>38</v>
      </c>
      <c r="B48" s="10">
        <v>2</v>
      </c>
      <c r="C48" s="41">
        <v>8</v>
      </c>
      <c r="D48" s="51">
        <f>B48*C48</f>
        <v>16</v>
      </c>
    </row>
    <row r="49" spans="1:5" s="30" customFormat="1" ht="15" x14ac:dyDescent="0.25">
      <c r="A49" s="39" t="s">
        <v>58</v>
      </c>
      <c r="B49" s="10">
        <v>10</v>
      </c>
      <c r="C49" s="41">
        <v>4</v>
      </c>
      <c r="D49" s="51">
        <v>10</v>
      </c>
    </row>
    <row r="50" spans="1:5" s="30" customFormat="1" ht="15" x14ac:dyDescent="0.25">
      <c r="A50" s="39" t="s">
        <v>59</v>
      </c>
      <c r="B50" s="10">
        <v>7</v>
      </c>
      <c r="C50" s="41">
        <v>4</v>
      </c>
      <c r="D50" s="51">
        <f>B50</f>
        <v>7</v>
      </c>
    </row>
    <row r="51" spans="1:5" s="30" customFormat="1" ht="15" x14ac:dyDescent="0.25">
      <c r="A51" s="39" t="s">
        <v>29</v>
      </c>
      <c r="B51" s="10">
        <v>5</v>
      </c>
      <c r="C51" s="41">
        <v>8</v>
      </c>
      <c r="D51" s="51">
        <f t="shared" ref="D51:D52" si="5">B51*C51</f>
        <v>40</v>
      </c>
    </row>
    <row r="52" spans="1:5" s="30" customFormat="1" ht="15" x14ac:dyDescent="0.25">
      <c r="A52" s="39" t="s">
        <v>30</v>
      </c>
      <c r="B52" s="10">
        <v>3</v>
      </c>
      <c r="C52" s="41">
        <v>8</v>
      </c>
      <c r="D52" s="51">
        <f t="shared" si="5"/>
        <v>24</v>
      </c>
    </row>
    <row r="53" spans="1:5" s="30" customFormat="1" ht="15" x14ac:dyDescent="0.25">
      <c r="A53" s="39" t="s">
        <v>73</v>
      </c>
      <c r="B53" s="10">
        <v>2</v>
      </c>
      <c r="C53" s="41">
        <v>4</v>
      </c>
      <c r="D53" s="51">
        <f>B53*C53</f>
        <v>8</v>
      </c>
    </row>
    <row r="54" spans="1:5" s="30" customFormat="1" ht="15" x14ac:dyDescent="0.25">
      <c r="A54" s="39"/>
      <c r="B54" s="10"/>
      <c r="C54" s="41"/>
      <c r="D54" s="51"/>
    </row>
    <row r="55" spans="1:5" s="30" customFormat="1" ht="15.75" x14ac:dyDescent="0.25">
      <c r="A55" s="57" t="s">
        <v>74</v>
      </c>
      <c r="B55" s="10"/>
      <c r="C55" s="41"/>
      <c r="D55" s="51"/>
    </row>
    <row r="56" spans="1:5" s="2" customFormat="1" ht="15.75" x14ac:dyDescent="0.25">
      <c r="A56" s="25"/>
      <c r="B56" s="10"/>
      <c r="C56" s="11"/>
      <c r="D56" s="13"/>
    </row>
    <row r="57" spans="1:5" s="2" customFormat="1" ht="15.75" x14ac:dyDescent="0.25">
      <c r="A57" s="9" t="s">
        <v>28</v>
      </c>
      <c r="B57" s="10">
        <v>16</v>
      </c>
      <c r="C57" s="11">
        <v>1</v>
      </c>
      <c r="D57" s="13">
        <f t="shared" ref="D57:D58" si="6">B57*C57</f>
        <v>16</v>
      </c>
    </row>
    <row r="58" spans="1:5" s="2" customFormat="1" ht="15.75" x14ac:dyDescent="0.25">
      <c r="A58" s="9" t="s">
        <v>9</v>
      </c>
      <c r="B58" s="10">
        <v>269</v>
      </c>
      <c r="C58" s="11">
        <v>1</v>
      </c>
      <c r="D58" s="13">
        <f t="shared" si="6"/>
        <v>269</v>
      </c>
    </row>
    <row r="59" spans="1:5" s="30" customFormat="1" ht="15" x14ac:dyDescent="0.25">
      <c r="A59" s="39" t="s">
        <v>86</v>
      </c>
      <c r="B59" s="40">
        <v>34</v>
      </c>
      <c r="C59" s="41" t="s">
        <v>76</v>
      </c>
      <c r="D59" s="51"/>
    </row>
    <row r="60" spans="1:5" s="2" customFormat="1" ht="15.75" x14ac:dyDescent="0.25">
      <c r="A60" s="9"/>
      <c r="B60" s="10"/>
      <c r="C60" s="11"/>
      <c r="D60" s="13"/>
    </row>
    <row r="61" spans="1:5" s="30" customFormat="1" ht="15.75" x14ac:dyDescent="0.25">
      <c r="A61" s="62" t="s">
        <v>90</v>
      </c>
      <c r="B61" s="40">
        <v>56</v>
      </c>
      <c r="C61" s="41">
        <v>1</v>
      </c>
      <c r="D61" s="51">
        <f>B61*C61</f>
        <v>56</v>
      </c>
      <c r="E61" s="2"/>
    </row>
    <row r="62" spans="1:5" s="30" customFormat="1" ht="15.75" x14ac:dyDescent="0.25">
      <c r="A62" s="62" t="s">
        <v>92</v>
      </c>
      <c r="B62" s="40">
        <v>5</v>
      </c>
      <c r="C62" s="41">
        <v>3</v>
      </c>
      <c r="D62" s="51">
        <f>B62*C62</f>
        <v>15</v>
      </c>
      <c r="E62" s="2"/>
    </row>
    <row r="63" spans="1:5" s="30" customFormat="1" ht="15.75" x14ac:dyDescent="0.25">
      <c r="A63" s="61"/>
      <c r="B63" s="40"/>
      <c r="C63" s="41"/>
      <c r="D63" s="51"/>
      <c r="E63" s="2"/>
    </row>
    <row r="64" spans="1:5" s="30" customFormat="1" ht="15.75" x14ac:dyDescent="0.25">
      <c r="A64" s="57" t="s">
        <v>82</v>
      </c>
      <c r="B64" s="40"/>
      <c r="C64" s="41"/>
      <c r="D64" s="51"/>
      <c r="E64" s="2"/>
    </row>
    <row r="65" spans="1:4" s="30" customFormat="1" ht="15.75" x14ac:dyDescent="0.25">
      <c r="A65" s="53" t="s">
        <v>83</v>
      </c>
      <c r="B65" s="3" t="s">
        <v>7</v>
      </c>
      <c r="C65" s="37" t="s">
        <v>32</v>
      </c>
      <c r="D65" s="51"/>
    </row>
    <row r="66" spans="1:4" s="30" customFormat="1" ht="15" x14ac:dyDescent="0.25">
      <c r="A66" s="39" t="s">
        <v>85</v>
      </c>
      <c r="B66" s="64">
        <v>13</v>
      </c>
      <c r="C66" s="65"/>
      <c r="D66" s="51">
        <f t="shared" ref="D66:D71" si="7">B66*C66</f>
        <v>0</v>
      </c>
    </row>
    <row r="67" spans="1:4" s="30" customFormat="1" ht="15" x14ac:dyDescent="0.25">
      <c r="A67" s="39" t="s">
        <v>67</v>
      </c>
      <c r="B67" s="64">
        <v>8</v>
      </c>
      <c r="C67" s="65"/>
      <c r="D67" s="51">
        <f t="shared" si="7"/>
        <v>0</v>
      </c>
    </row>
    <row r="68" spans="1:4" s="30" customFormat="1" ht="15" x14ac:dyDescent="0.25">
      <c r="A68" s="39" t="s">
        <v>81</v>
      </c>
      <c r="B68" s="64">
        <v>12</v>
      </c>
      <c r="C68" s="65"/>
      <c r="D68" s="51">
        <f t="shared" si="7"/>
        <v>0</v>
      </c>
    </row>
    <row r="69" spans="1:4" s="30" customFormat="1" ht="15" x14ac:dyDescent="0.25">
      <c r="A69" s="39" t="s">
        <v>62</v>
      </c>
      <c r="B69" s="64">
        <v>12</v>
      </c>
      <c r="C69" s="65"/>
      <c r="D69" s="51">
        <f t="shared" si="7"/>
        <v>0</v>
      </c>
    </row>
    <row r="70" spans="1:4" s="30" customFormat="1" ht="15" x14ac:dyDescent="0.25">
      <c r="A70" s="39" t="s">
        <v>60</v>
      </c>
      <c r="B70" s="64">
        <v>19</v>
      </c>
      <c r="C70" s="65"/>
      <c r="D70" s="51">
        <f t="shared" si="7"/>
        <v>0</v>
      </c>
    </row>
    <row r="71" spans="1:4" s="30" customFormat="1" ht="15" x14ac:dyDescent="0.25">
      <c r="A71" s="39" t="s">
        <v>61</v>
      </c>
      <c r="B71" s="64">
        <v>21</v>
      </c>
      <c r="C71" s="65"/>
      <c r="D71" s="51">
        <f t="shared" si="7"/>
        <v>0</v>
      </c>
    </row>
    <row r="72" spans="1:4" s="30" customFormat="1" ht="15.75" x14ac:dyDescent="0.25">
      <c r="A72" s="35" t="s">
        <v>25</v>
      </c>
      <c r="B72" s="32"/>
      <c r="C72" s="33"/>
      <c r="D72" s="49">
        <f>SUBTOTAL(9,D47:D71)</f>
        <v>477</v>
      </c>
    </row>
    <row r="73" spans="1:4" ht="15.75" x14ac:dyDescent="0.25">
      <c r="A73" s="14"/>
      <c r="B73" s="26"/>
      <c r="C73" s="27"/>
      <c r="D73" s="17"/>
    </row>
    <row r="74" spans="1:4" ht="15.75" x14ac:dyDescent="0.25">
      <c r="A74" s="14" t="s">
        <v>44</v>
      </c>
      <c r="B74" s="26"/>
      <c r="C74" s="27"/>
      <c r="D74" s="17">
        <f>D72+D43+D33+D24+D15</f>
        <v>2761</v>
      </c>
    </row>
    <row r="76" spans="1:4" s="2" customFormat="1" ht="14.1" customHeight="1" x14ac:dyDescent="0.25">
      <c r="A76" s="68" t="s">
        <v>94</v>
      </c>
      <c r="B76"/>
      <c r="C76"/>
      <c r="D76"/>
    </row>
    <row r="77" spans="1:4" ht="14.1" customHeight="1" x14ac:dyDescent="0.25">
      <c r="A77" s="69" t="s">
        <v>78</v>
      </c>
    </row>
    <row r="78" spans="1:4" ht="14.1" customHeight="1" x14ac:dyDescent="0.25">
      <c r="A78" s="69" t="s">
        <v>79</v>
      </c>
    </row>
    <row r="80" spans="1:4" ht="15" x14ac:dyDescent="0.25">
      <c r="A80" s="69" t="s">
        <v>93</v>
      </c>
    </row>
  </sheetData>
  <mergeCells count="2">
    <mergeCell ref="A1:D1"/>
    <mergeCell ref="A2:D2"/>
  </mergeCells>
  <pageMargins left="0.78740157480314965" right="0.78740157480314965" top="0.78740157480314965" bottom="0.39370078740157483" header="0.51181102362204722" footer="0.51181102362204722"/>
  <pageSetup paperSize="9" scale="7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81"/>
  <sheetViews>
    <sheetView zoomScaleNormal="100" workbookViewId="0">
      <selection activeCell="B6" sqref="B6"/>
    </sheetView>
  </sheetViews>
  <sheetFormatPr baseColWidth="10" defaultRowHeight="12.75" x14ac:dyDescent="0.2"/>
  <cols>
    <col min="1" max="1" width="27.28515625" customWidth="1"/>
    <col min="2" max="2" width="10.42578125" customWidth="1"/>
    <col min="3" max="3" width="7" customWidth="1"/>
    <col min="4" max="4" width="23.28515625" customWidth="1"/>
  </cols>
  <sheetData>
    <row r="1" spans="1:4" ht="19.5" customHeight="1" x14ac:dyDescent="0.2">
      <c r="A1" s="71" t="s">
        <v>52</v>
      </c>
      <c r="B1" s="72"/>
      <c r="C1" s="72"/>
      <c r="D1" s="72"/>
    </row>
    <row r="2" spans="1:4" s="2" customFormat="1" ht="15.75" x14ac:dyDescent="0.25">
      <c r="A2" s="73"/>
      <c r="B2" s="74"/>
      <c r="C2" s="74"/>
      <c r="D2" s="75"/>
    </row>
    <row r="3" spans="1:4" s="2" customFormat="1" ht="15.75" x14ac:dyDescent="0.25">
      <c r="A3" s="18" t="s">
        <v>0</v>
      </c>
      <c r="B3" s="20"/>
      <c r="C3" s="21"/>
      <c r="D3" s="22"/>
    </row>
    <row r="4" spans="1:4" s="2" customFormat="1" ht="15.75" x14ac:dyDescent="0.25">
      <c r="A4" s="6"/>
      <c r="B4" s="3" t="s">
        <v>7</v>
      </c>
      <c r="C4" s="4" t="s">
        <v>32</v>
      </c>
      <c r="D4" s="5" t="s">
        <v>34</v>
      </c>
    </row>
    <row r="5" spans="1:4" s="2" customFormat="1" ht="15.75" x14ac:dyDescent="0.25">
      <c r="A5" s="9" t="s">
        <v>1</v>
      </c>
      <c r="B5" s="10">
        <v>65</v>
      </c>
      <c r="C5" s="11">
        <v>1</v>
      </c>
      <c r="D5" s="12">
        <f t="shared" ref="D5:D11" si="0">B5*C5</f>
        <v>65</v>
      </c>
    </row>
    <row r="6" spans="1:4" s="2" customFormat="1" ht="15.75" x14ac:dyDescent="0.25">
      <c r="A6" s="9" t="s">
        <v>2</v>
      </c>
      <c r="B6" s="10">
        <v>15</v>
      </c>
      <c r="C6" s="11">
        <v>2</v>
      </c>
      <c r="D6" s="12">
        <f t="shared" si="0"/>
        <v>30</v>
      </c>
    </row>
    <row r="7" spans="1:4" s="2" customFormat="1" ht="15.75" x14ac:dyDescent="0.25">
      <c r="A7" s="9" t="s">
        <v>3</v>
      </c>
      <c r="B7" s="10">
        <v>34</v>
      </c>
      <c r="C7" s="11">
        <v>1</v>
      </c>
      <c r="D7" s="12">
        <f t="shared" si="0"/>
        <v>34</v>
      </c>
    </row>
    <row r="8" spans="1:4" s="2" customFormat="1" ht="15.75" x14ac:dyDescent="0.25">
      <c r="A8" s="9" t="s">
        <v>4</v>
      </c>
      <c r="B8" s="54">
        <v>67</v>
      </c>
      <c r="C8" s="11">
        <v>1</v>
      </c>
      <c r="D8" s="12">
        <f t="shared" si="0"/>
        <v>67</v>
      </c>
    </row>
    <row r="9" spans="1:4" s="2" customFormat="1" ht="15.75" x14ac:dyDescent="0.25">
      <c r="A9" s="9" t="s">
        <v>5</v>
      </c>
      <c r="B9" s="10">
        <v>129</v>
      </c>
      <c r="C9" s="11">
        <v>1</v>
      </c>
      <c r="D9" s="12">
        <f t="shared" si="0"/>
        <v>129</v>
      </c>
    </row>
    <row r="10" spans="1:4" s="2" customFormat="1" ht="15.75" x14ac:dyDescent="0.25">
      <c r="A10" s="9" t="s">
        <v>6</v>
      </c>
      <c r="B10" s="10">
        <v>20</v>
      </c>
      <c r="C10" s="11">
        <v>1</v>
      </c>
      <c r="D10" s="12">
        <f t="shared" si="0"/>
        <v>20</v>
      </c>
    </row>
    <row r="11" spans="1:4" s="2" customFormat="1" ht="15.75" x14ac:dyDescent="0.25">
      <c r="A11" s="9" t="s">
        <v>43</v>
      </c>
      <c r="B11" s="10">
        <v>7</v>
      </c>
      <c r="C11" s="11">
        <v>1</v>
      </c>
      <c r="D11" s="12">
        <f t="shared" si="0"/>
        <v>7</v>
      </c>
    </row>
    <row r="12" spans="1:4" s="2" customFormat="1" ht="15.75" x14ac:dyDescent="0.25">
      <c r="A12" s="9" t="s">
        <v>8</v>
      </c>
      <c r="B12" s="10">
        <v>144</v>
      </c>
      <c r="C12" s="11">
        <v>1</v>
      </c>
      <c r="D12" s="12">
        <f>B12*C12</f>
        <v>144</v>
      </c>
    </row>
    <row r="13" spans="1:4" s="2" customFormat="1" ht="15.75" x14ac:dyDescent="0.25">
      <c r="A13" s="9" t="s">
        <v>10</v>
      </c>
      <c r="B13" s="10">
        <v>230</v>
      </c>
      <c r="C13" s="11">
        <v>1</v>
      </c>
      <c r="D13" s="12">
        <f>B13*C13</f>
        <v>230</v>
      </c>
    </row>
    <row r="14" spans="1:4" s="30" customFormat="1" ht="15" x14ac:dyDescent="0.25">
      <c r="A14" s="59" t="s">
        <v>84</v>
      </c>
      <c r="B14" s="10">
        <v>6</v>
      </c>
      <c r="C14" s="41">
        <v>1</v>
      </c>
      <c r="D14" s="42">
        <f t="shared" ref="D14" si="1">B14*C14</f>
        <v>6</v>
      </c>
    </row>
    <row r="15" spans="1:4" s="2" customFormat="1" ht="15.75" x14ac:dyDescent="0.25">
      <c r="A15" s="6" t="s">
        <v>25</v>
      </c>
      <c r="B15" s="3"/>
      <c r="C15" s="4"/>
      <c r="D15" s="8">
        <f>SUM(D5:D14)</f>
        <v>732</v>
      </c>
    </row>
    <row r="16" spans="1:4" s="2" customFormat="1" ht="15.75" x14ac:dyDescent="0.25">
      <c r="A16" s="23"/>
      <c r="B16" s="20"/>
      <c r="C16" s="21"/>
      <c r="D16" s="22"/>
    </row>
    <row r="17" spans="1:4" s="2" customFormat="1" ht="15.75" x14ac:dyDescent="0.25">
      <c r="A17" s="6" t="s">
        <v>13</v>
      </c>
      <c r="B17" s="20"/>
      <c r="C17" s="21"/>
      <c r="D17" s="22"/>
    </row>
    <row r="18" spans="1:4" s="2" customFormat="1" ht="15.75" x14ac:dyDescent="0.25">
      <c r="A18" s="23"/>
      <c r="B18" s="3" t="s">
        <v>7</v>
      </c>
      <c r="C18" s="4" t="s">
        <v>32</v>
      </c>
      <c r="D18" s="5" t="s">
        <v>34</v>
      </c>
    </row>
    <row r="19" spans="1:4" s="2" customFormat="1" ht="15.75" x14ac:dyDescent="0.25">
      <c r="A19" s="9" t="s">
        <v>33</v>
      </c>
      <c r="B19" s="10">
        <v>259</v>
      </c>
      <c r="C19" s="11">
        <v>1</v>
      </c>
      <c r="D19" s="12">
        <f>B19*C19</f>
        <v>259</v>
      </c>
    </row>
    <row r="20" spans="1:4" s="2" customFormat="1" ht="15.75" x14ac:dyDescent="0.25">
      <c r="A20" s="9" t="s">
        <v>14</v>
      </c>
      <c r="B20" s="10">
        <v>110</v>
      </c>
      <c r="C20" s="11">
        <v>1</v>
      </c>
      <c r="D20" s="12">
        <v>110</v>
      </c>
    </row>
    <row r="21" spans="1:4" s="2" customFormat="1" ht="15.75" x14ac:dyDescent="0.25">
      <c r="A21" s="9" t="s">
        <v>1</v>
      </c>
      <c r="B21" s="10">
        <v>20</v>
      </c>
      <c r="C21" s="11">
        <v>1</v>
      </c>
      <c r="D21" s="12">
        <f>B21*C21</f>
        <v>20</v>
      </c>
    </row>
    <row r="22" spans="1:4" s="30" customFormat="1" ht="15" x14ac:dyDescent="0.25">
      <c r="A22" s="59" t="s">
        <v>84</v>
      </c>
      <c r="B22" s="10">
        <v>6</v>
      </c>
      <c r="C22" s="41">
        <v>1</v>
      </c>
      <c r="D22" s="42">
        <f t="shared" ref="D22" si="2">B22*C22</f>
        <v>6</v>
      </c>
    </row>
    <row r="23" spans="1:4" s="2" customFormat="1" ht="15.75" x14ac:dyDescent="0.25">
      <c r="A23" s="6" t="s">
        <v>25</v>
      </c>
      <c r="B23" s="3"/>
      <c r="C23" s="4"/>
      <c r="D23" s="7">
        <f>SUM(D19:D22)</f>
        <v>395</v>
      </c>
    </row>
    <row r="24" spans="1:4" s="2" customFormat="1" ht="15.75" x14ac:dyDescent="0.25">
      <c r="A24" s="23"/>
      <c r="B24" s="20"/>
      <c r="C24" s="21"/>
      <c r="D24" s="22"/>
    </row>
    <row r="25" spans="1:4" s="2" customFormat="1" ht="15.75" x14ac:dyDescent="0.25">
      <c r="A25" s="6" t="s">
        <v>15</v>
      </c>
      <c r="B25" s="20"/>
      <c r="C25" s="21"/>
      <c r="D25" s="22"/>
    </row>
    <row r="26" spans="1:4" s="2" customFormat="1" ht="15.75" x14ac:dyDescent="0.25">
      <c r="A26" s="6"/>
      <c r="B26" s="3" t="s">
        <v>7</v>
      </c>
      <c r="C26" s="4" t="s">
        <v>32</v>
      </c>
      <c r="D26" s="5" t="s">
        <v>34</v>
      </c>
    </row>
    <row r="27" spans="1:4" s="2" customFormat="1" ht="15.75" x14ac:dyDescent="0.25">
      <c r="A27" s="9" t="s">
        <v>63</v>
      </c>
      <c r="B27" s="10">
        <v>92</v>
      </c>
      <c r="C27" s="11">
        <v>1</v>
      </c>
      <c r="D27" s="12">
        <f>B27*C27</f>
        <v>92</v>
      </c>
    </row>
    <row r="28" spans="1:4" s="2" customFormat="1" ht="15.75" x14ac:dyDescent="0.25">
      <c r="A28" s="9" t="s">
        <v>16</v>
      </c>
      <c r="B28" s="10">
        <v>25</v>
      </c>
      <c r="C28" s="11">
        <v>2</v>
      </c>
      <c r="D28" s="12">
        <f>B28*C28</f>
        <v>50</v>
      </c>
    </row>
    <row r="29" spans="1:4" s="2" customFormat="1" ht="15.75" x14ac:dyDescent="0.25">
      <c r="A29" s="9" t="s">
        <v>17</v>
      </c>
      <c r="B29" s="10">
        <v>45</v>
      </c>
      <c r="C29" s="11">
        <v>2</v>
      </c>
      <c r="D29" s="12">
        <f>B29*C29</f>
        <v>90</v>
      </c>
    </row>
    <row r="30" spans="1:4" s="2" customFormat="1" ht="15.75" x14ac:dyDescent="0.25">
      <c r="A30" s="9" t="s">
        <v>20</v>
      </c>
      <c r="B30" s="10">
        <v>91</v>
      </c>
      <c r="C30" s="11">
        <v>2</v>
      </c>
      <c r="D30" s="12">
        <f>B30*C30</f>
        <v>182</v>
      </c>
    </row>
    <row r="31" spans="1:4" s="30" customFormat="1" ht="15" x14ac:dyDescent="0.25">
      <c r="A31" s="59" t="s">
        <v>84</v>
      </c>
      <c r="B31" s="10">
        <v>6</v>
      </c>
      <c r="C31" s="41">
        <v>1</v>
      </c>
      <c r="D31" s="42">
        <f t="shared" ref="D31" si="3">B31*C31</f>
        <v>6</v>
      </c>
    </row>
    <row r="32" spans="1:4" s="2" customFormat="1" ht="15.75" x14ac:dyDescent="0.25">
      <c r="A32" s="6" t="s">
        <v>25</v>
      </c>
      <c r="B32" s="3"/>
      <c r="C32" s="4"/>
      <c r="D32" s="7">
        <f>SUM(D27:D31)</f>
        <v>420</v>
      </c>
    </row>
    <row r="33" spans="1:4" s="2" customFormat="1" ht="15.75" x14ac:dyDescent="0.25">
      <c r="A33" s="23"/>
      <c r="B33" s="20"/>
      <c r="C33" s="21"/>
      <c r="D33" s="22"/>
    </row>
    <row r="34" spans="1:4" s="2" customFormat="1" ht="15.75" x14ac:dyDescent="0.25">
      <c r="A34" s="6" t="s">
        <v>18</v>
      </c>
      <c r="B34" s="20"/>
      <c r="C34" s="21"/>
      <c r="D34" s="22"/>
    </row>
    <row r="35" spans="1:4" s="2" customFormat="1" ht="15.75" x14ac:dyDescent="0.25">
      <c r="A35" s="6"/>
      <c r="B35" s="3" t="s">
        <v>7</v>
      </c>
      <c r="C35" s="4" t="s">
        <v>32</v>
      </c>
      <c r="D35" s="5" t="s">
        <v>34</v>
      </c>
    </row>
    <row r="36" spans="1:4" s="2" customFormat="1" ht="15.75" x14ac:dyDescent="0.25">
      <c r="A36" s="9" t="s">
        <v>31</v>
      </c>
      <c r="B36" s="10">
        <v>4</v>
      </c>
      <c r="C36" s="11">
        <v>2</v>
      </c>
      <c r="D36" s="12">
        <f t="shared" ref="D36:D42" si="4">B36*C36</f>
        <v>8</v>
      </c>
    </row>
    <row r="37" spans="1:4" s="2" customFormat="1" ht="15.75" x14ac:dyDescent="0.25">
      <c r="A37" s="9" t="s">
        <v>21</v>
      </c>
      <c r="B37" s="10">
        <v>4</v>
      </c>
      <c r="C37" s="11">
        <v>1</v>
      </c>
      <c r="D37" s="12">
        <f t="shared" si="4"/>
        <v>4</v>
      </c>
    </row>
    <row r="38" spans="1:4" s="2" customFormat="1" ht="15.75" x14ac:dyDescent="0.25">
      <c r="A38" s="9" t="s">
        <v>22</v>
      </c>
      <c r="B38" s="10">
        <v>4</v>
      </c>
      <c r="C38" s="11">
        <v>1</v>
      </c>
      <c r="D38" s="12">
        <f t="shared" si="4"/>
        <v>4</v>
      </c>
    </row>
    <row r="39" spans="1:4" s="2" customFormat="1" ht="15.75" x14ac:dyDescent="0.25">
      <c r="A39" s="39" t="s">
        <v>71</v>
      </c>
      <c r="B39" s="10">
        <v>3</v>
      </c>
      <c r="C39" s="11">
        <v>1</v>
      </c>
      <c r="D39" s="12">
        <f t="shared" si="4"/>
        <v>3</v>
      </c>
    </row>
    <row r="40" spans="1:4" s="2" customFormat="1" ht="15.75" x14ac:dyDescent="0.25">
      <c r="A40" s="9" t="s">
        <v>23</v>
      </c>
      <c r="B40" s="10">
        <v>10</v>
      </c>
      <c r="C40" s="11">
        <v>1</v>
      </c>
      <c r="D40" s="12">
        <f t="shared" si="4"/>
        <v>10</v>
      </c>
    </row>
    <row r="41" spans="1:4" s="2" customFormat="1" ht="15.75" x14ac:dyDescent="0.25">
      <c r="A41" s="9" t="s">
        <v>24</v>
      </c>
      <c r="B41" s="10">
        <v>15</v>
      </c>
      <c r="C41" s="11">
        <v>1</v>
      </c>
      <c r="D41" s="12">
        <f t="shared" si="4"/>
        <v>15</v>
      </c>
    </row>
    <row r="42" spans="1:4" s="30" customFormat="1" ht="15" x14ac:dyDescent="0.25">
      <c r="A42" s="59" t="s">
        <v>89</v>
      </c>
      <c r="B42" s="10">
        <v>2.5</v>
      </c>
      <c r="C42" s="41">
        <v>2</v>
      </c>
      <c r="D42" s="42">
        <f t="shared" si="4"/>
        <v>5</v>
      </c>
    </row>
    <row r="43" spans="1:4" s="2" customFormat="1" ht="15.75" x14ac:dyDescent="0.25">
      <c r="A43" s="6" t="s">
        <v>25</v>
      </c>
      <c r="B43" s="20"/>
      <c r="C43" s="21"/>
      <c r="D43" s="7">
        <f>SUM(D36:D42)</f>
        <v>49</v>
      </c>
    </row>
    <row r="44" spans="1:4" s="2" customFormat="1" ht="15.75" x14ac:dyDescent="0.25">
      <c r="A44" s="23"/>
      <c r="B44" s="20"/>
      <c r="C44" s="21"/>
      <c r="D44" s="22"/>
    </row>
    <row r="45" spans="1:4" s="30" customFormat="1" ht="15.75" x14ac:dyDescent="0.25">
      <c r="A45" s="57" t="s">
        <v>72</v>
      </c>
      <c r="B45" s="32"/>
      <c r="C45" s="33"/>
      <c r="D45" s="50"/>
    </row>
    <row r="46" spans="1:4" s="30" customFormat="1" ht="15.75" x14ac:dyDescent="0.25">
      <c r="A46" s="44"/>
      <c r="B46" s="36" t="s">
        <v>7</v>
      </c>
      <c r="C46" s="37" t="s">
        <v>32</v>
      </c>
      <c r="D46" s="38" t="s">
        <v>34</v>
      </c>
    </row>
    <row r="47" spans="1:4" s="30" customFormat="1" ht="15" x14ac:dyDescent="0.25">
      <c r="A47" s="39" t="s">
        <v>27</v>
      </c>
      <c r="B47" s="10">
        <v>2</v>
      </c>
      <c r="C47" s="41">
        <v>4</v>
      </c>
      <c r="D47" s="51">
        <f>B47*C47</f>
        <v>8</v>
      </c>
    </row>
    <row r="48" spans="1:4" s="30" customFormat="1" ht="15" x14ac:dyDescent="0.25">
      <c r="A48" s="39" t="s">
        <v>38</v>
      </c>
      <c r="B48" s="10">
        <v>2</v>
      </c>
      <c r="C48" s="41">
        <v>4</v>
      </c>
      <c r="D48" s="51">
        <f>B48*C48</f>
        <v>8</v>
      </c>
    </row>
    <row r="49" spans="1:5" s="30" customFormat="1" ht="15" x14ac:dyDescent="0.25">
      <c r="A49" s="39" t="s">
        <v>58</v>
      </c>
      <c r="B49" s="10">
        <v>10</v>
      </c>
      <c r="C49" s="41">
        <v>2</v>
      </c>
      <c r="D49" s="51">
        <v>10</v>
      </c>
    </row>
    <row r="50" spans="1:5" s="30" customFormat="1" ht="15" x14ac:dyDescent="0.25">
      <c r="A50" s="39" t="s">
        <v>59</v>
      </c>
      <c r="B50" s="10">
        <v>7</v>
      </c>
      <c r="C50" s="41">
        <v>2</v>
      </c>
      <c r="D50" s="51">
        <f>B50</f>
        <v>7</v>
      </c>
    </row>
    <row r="51" spans="1:5" s="30" customFormat="1" ht="15" x14ac:dyDescent="0.25">
      <c r="A51" s="39" t="s">
        <v>29</v>
      </c>
      <c r="B51" s="10">
        <v>5</v>
      </c>
      <c r="C51" s="41">
        <v>4</v>
      </c>
      <c r="D51" s="51">
        <f t="shared" ref="D51:D52" si="5">B51*C51</f>
        <v>20</v>
      </c>
    </row>
    <row r="52" spans="1:5" s="30" customFormat="1" ht="15" x14ac:dyDescent="0.25">
      <c r="A52" s="39" t="s">
        <v>30</v>
      </c>
      <c r="B52" s="10">
        <v>3</v>
      </c>
      <c r="C52" s="41">
        <v>4</v>
      </c>
      <c r="D52" s="51">
        <f t="shared" si="5"/>
        <v>12</v>
      </c>
    </row>
    <row r="53" spans="1:5" s="30" customFormat="1" ht="15" x14ac:dyDescent="0.25">
      <c r="A53" s="39" t="s">
        <v>73</v>
      </c>
      <c r="B53" s="10">
        <v>2</v>
      </c>
      <c r="C53" s="41">
        <v>2</v>
      </c>
      <c r="D53" s="51">
        <f>B53*C53</f>
        <v>4</v>
      </c>
    </row>
    <row r="54" spans="1:5" s="30" customFormat="1" ht="15" x14ac:dyDescent="0.25">
      <c r="A54" s="39"/>
      <c r="B54" s="10"/>
      <c r="C54" s="41"/>
      <c r="D54" s="51"/>
    </row>
    <row r="55" spans="1:5" s="30" customFormat="1" ht="15.75" x14ac:dyDescent="0.25">
      <c r="A55" s="57" t="s">
        <v>74</v>
      </c>
      <c r="B55" s="10"/>
      <c r="C55" s="41"/>
      <c r="D55" s="51"/>
    </row>
    <row r="56" spans="1:5" s="2" customFormat="1" ht="15.75" x14ac:dyDescent="0.25">
      <c r="A56" s="25"/>
      <c r="B56" s="10"/>
      <c r="C56" s="11"/>
      <c r="D56" s="13"/>
    </row>
    <row r="57" spans="1:5" s="2" customFormat="1" ht="15.75" x14ac:dyDescent="0.25">
      <c r="A57" s="9" t="s">
        <v>28</v>
      </c>
      <c r="B57" s="10">
        <v>16</v>
      </c>
      <c r="C57" s="11">
        <v>1</v>
      </c>
      <c r="D57" s="13">
        <f t="shared" ref="D57:D58" si="6">B57*C57</f>
        <v>16</v>
      </c>
    </row>
    <row r="58" spans="1:5" s="2" customFormat="1" ht="15.75" x14ac:dyDescent="0.25">
      <c r="A58" s="9" t="s">
        <v>9</v>
      </c>
      <c r="B58" s="10">
        <v>269</v>
      </c>
      <c r="C58" s="11">
        <v>1</v>
      </c>
      <c r="D58" s="13">
        <f t="shared" si="6"/>
        <v>269</v>
      </c>
    </row>
    <row r="59" spans="1:5" s="30" customFormat="1" ht="15" x14ac:dyDescent="0.25">
      <c r="A59" s="39" t="s">
        <v>86</v>
      </c>
      <c r="B59" s="40">
        <v>34</v>
      </c>
      <c r="C59" s="41" t="s">
        <v>76</v>
      </c>
      <c r="D59" s="51"/>
    </row>
    <row r="60" spans="1:5" s="2" customFormat="1" ht="15.75" x14ac:dyDescent="0.25">
      <c r="A60" s="9"/>
      <c r="B60" s="10"/>
      <c r="C60" s="11"/>
      <c r="D60" s="13"/>
    </row>
    <row r="61" spans="1:5" s="30" customFormat="1" ht="15.75" x14ac:dyDescent="0.25">
      <c r="A61" s="62" t="s">
        <v>90</v>
      </c>
      <c r="B61" s="40">
        <v>56</v>
      </c>
      <c r="C61" s="41">
        <v>1</v>
      </c>
      <c r="D61" s="51">
        <f>B61*C61</f>
        <v>56</v>
      </c>
      <c r="E61" s="2"/>
    </row>
    <row r="62" spans="1:5" s="30" customFormat="1" ht="15.75" x14ac:dyDescent="0.25">
      <c r="A62" s="62" t="s">
        <v>92</v>
      </c>
      <c r="B62" s="40">
        <v>5</v>
      </c>
      <c r="C62" s="41">
        <v>1</v>
      </c>
      <c r="D62" s="51">
        <f>B62*C62</f>
        <v>5</v>
      </c>
      <c r="E62" s="2"/>
    </row>
    <row r="63" spans="1:5" s="30" customFormat="1" ht="15.75" x14ac:dyDescent="0.25">
      <c r="A63" s="61"/>
      <c r="B63" s="40"/>
      <c r="C63" s="41"/>
      <c r="D63" s="51"/>
      <c r="E63" s="2"/>
    </row>
    <row r="64" spans="1:5" s="30" customFormat="1" ht="15.75" x14ac:dyDescent="0.25">
      <c r="A64" s="57" t="s">
        <v>82</v>
      </c>
      <c r="B64" s="40"/>
      <c r="C64" s="41"/>
      <c r="D64" s="51"/>
      <c r="E64" s="2"/>
    </row>
    <row r="65" spans="1:4" s="30" customFormat="1" ht="15.75" x14ac:dyDescent="0.25">
      <c r="A65" s="53" t="s">
        <v>83</v>
      </c>
      <c r="B65" s="3" t="s">
        <v>7</v>
      </c>
      <c r="C65" s="37" t="s">
        <v>32</v>
      </c>
      <c r="D65" s="51"/>
    </row>
    <row r="66" spans="1:4" s="30" customFormat="1" ht="15" x14ac:dyDescent="0.25">
      <c r="A66" s="39" t="s">
        <v>85</v>
      </c>
      <c r="B66" s="64">
        <v>13</v>
      </c>
      <c r="C66" s="65"/>
      <c r="D66" s="51">
        <f t="shared" ref="D66:D71" si="7">B66*C66</f>
        <v>0</v>
      </c>
    </row>
    <row r="67" spans="1:4" s="30" customFormat="1" ht="15" x14ac:dyDescent="0.25">
      <c r="A67" s="39" t="s">
        <v>67</v>
      </c>
      <c r="B67" s="64">
        <v>8</v>
      </c>
      <c r="C67" s="65"/>
      <c r="D67" s="51">
        <f t="shared" si="7"/>
        <v>0</v>
      </c>
    </row>
    <row r="68" spans="1:4" s="30" customFormat="1" ht="15" x14ac:dyDescent="0.25">
      <c r="A68" s="39" t="s">
        <v>81</v>
      </c>
      <c r="B68" s="64">
        <v>12</v>
      </c>
      <c r="C68" s="65"/>
      <c r="D68" s="51">
        <f t="shared" si="7"/>
        <v>0</v>
      </c>
    </row>
    <row r="69" spans="1:4" s="30" customFormat="1" ht="15" x14ac:dyDescent="0.25">
      <c r="A69" s="39" t="s">
        <v>62</v>
      </c>
      <c r="B69" s="64">
        <v>12</v>
      </c>
      <c r="C69" s="65"/>
      <c r="D69" s="51">
        <f t="shared" si="7"/>
        <v>0</v>
      </c>
    </row>
    <row r="70" spans="1:4" s="30" customFormat="1" ht="15" x14ac:dyDescent="0.25">
      <c r="A70" s="39" t="s">
        <v>60</v>
      </c>
      <c r="B70" s="64">
        <v>19</v>
      </c>
      <c r="C70" s="65"/>
      <c r="D70" s="51">
        <f t="shared" si="7"/>
        <v>0</v>
      </c>
    </row>
    <row r="71" spans="1:4" s="30" customFormat="1" ht="15" x14ac:dyDescent="0.25">
      <c r="A71" s="39" t="s">
        <v>61</v>
      </c>
      <c r="B71" s="64">
        <v>21</v>
      </c>
      <c r="C71" s="65"/>
      <c r="D71" s="51">
        <f t="shared" si="7"/>
        <v>0</v>
      </c>
    </row>
    <row r="72" spans="1:4" s="30" customFormat="1" ht="15.75" x14ac:dyDescent="0.25">
      <c r="A72" s="35" t="s">
        <v>25</v>
      </c>
      <c r="B72" s="32"/>
      <c r="C72" s="33"/>
      <c r="D72" s="49">
        <f>SUBTOTAL(9,D47:D71)</f>
        <v>415</v>
      </c>
    </row>
    <row r="73" spans="1:4" ht="15.75" x14ac:dyDescent="0.25">
      <c r="A73" s="6"/>
      <c r="B73" s="20"/>
      <c r="C73" s="21"/>
      <c r="D73" s="7"/>
    </row>
    <row r="74" spans="1:4" ht="15.75" x14ac:dyDescent="0.25">
      <c r="A74" s="6" t="s">
        <v>44</v>
      </c>
      <c r="B74" s="20"/>
      <c r="C74" s="21"/>
      <c r="D74" s="7">
        <f>D72+D43+D32+D23+D15</f>
        <v>2011</v>
      </c>
    </row>
    <row r="76" spans="1:4" s="2" customFormat="1" ht="14.1" customHeight="1" x14ac:dyDescent="0.25">
      <c r="A76" s="68" t="s">
        <v>94</v>
      </c>
      <c r="B76"/>
      <c r="C76"/>
      <c r="D76"/>
    </row>
    <row r="77" spans="1:4" ht="14.1" customHeight="1" x14ac:dyDescent="0.25">
      <c r="A77" s="69" t="s">
        <v>78</v>
      </c>
    </row>
    <row r="78" spans="1:4" ht="14.1" customHeight="1" x14ac:dyDescent="0.25">
      <c r="A78" s="69" t="s">
        <v>79</v>
      </c>
    </row>
    <row r="80" spans="1:4" ht="15" x14ac:dyDescent="0.25">
      <c r="A80" s="69" t="s">
        <v>93</v>
      </c>
    </row>
    <row r="81" spans="1:1" x14ac:dyDescent="0.2">
      <c r="A81" s="29" t="s">
        <v>48</v>
      </c>
    </row>
  </sheetData>
  <mergeCells count="2">
    <mergeCell ref="A1:D1"/>
    <mergeCell ref="A2:D2"/>
  </mergeCells>
  <phoneticPr fontId="1" type="noConversion"/>
  <pageMargins left="0.78740157480314965" right="0.78740157480314965" top="0.78740157480314965" bottom="0.39370078740157483" header="0.51181102362204722" footer="0.51181102362204722"/>
  <pageSetup paperSize="9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82"/>
  <sheetViews>
    <sheetView zoomScaleNormal="100" workbookViewId="0">
      <selection activeCell="B6" sqref="B6"/>
    </sheetView>
  </sheetViews>
  <sheetFormatPr baseColWidth="10" defaultRowHeight="12.75" x14ac:dyDescent="0.2"/>
  <cols>
    <col min="1" max="1" width="25.5703125" customWidth="1"/>
    <col min="2" max="2" width="10.42578125" customWidth="1"/>
    <col min="3" max="3" width="8.85546875" customWidth="1"/>
    <col min="4" max="4" width="24.5703125" customWidth="1"/>
  </cols>
  <sheetData>
    <row r="1" spans="1:4" ht="16.5" customHeight="1" x14ac:dyDescent="0.2">
      <c r="A1" s="71" t="s">
        <v>51</v>
      </c>
      <c r="B1" s="72"/>
      <c r="C1" s="72"/>
      <c r="D1" s="72"/>
    </row>
    <row r="2" spans="1:4" s="2" customFormat="1" ht="15.75" x14ac:dyDescent="0.25">
      <c r="A2" s="73"/>
      <c r="B2" s="74"/>
      <c r="C2" s="74"/>
      <c r="D2" s="75"/>
    </row>
    <row r="3" spans="1:4" s="2" customFormat="1" ht="15.75" x14ac:dyDescent="0.25">
      <c r="A3" s="18" t="s">
        <v>0</v>
      </c>
      <c r="B3" s="20"/>
      <c r="C3" s="21"/>
      <c r="D3" s="22"/>
    </row>
    <row r="4" spans="1:4" s="2" customFormat="1" ht="15.75" x14ac:dyDescent="0.25">
      <c r="A4" s="6"/>
      <c r="B4" s="3" t="s">
        <v>7</v>
      </c>
      <c r="C4" s="4" t="s">
        <v>32</v>
      </c>
      <c r="D4" s="5" t="s">
        <v>34</v>
      </c>
    </row>
    <row r="5" spans="1:4" s="2" customFormat="1" ht="15.75" x14ac:dyDescent="0.25">
      <c r="A5" s="9" t="s">
        <v>1</v>
      </c>
      <c r="B5" s="10">
        <v>65</v>
      </c>
      <c r="C5" s="11">
        <v>1</v>
      </c>
      <c r="D5" s="12">
        <f t="shared" ref="D5:D11" si="0">B5*C5</f>
        <v>65</v>
      </c>
    </row>
    <row r="6" spans="1:4" s="2" customFormat="1" ht="15.75" x14ac:dyDescent="0.25">
      <c r="A6" s="9" t="s">
        <v>2</v>
      </c>
      <c r="B6" s="10">
        <v>15</v>
      </c>
      <c r="C6" s="11">
        <v>3</v>
      </c>
      <c r="D6" s="12">
        <f t="shared" si="0"/>
        <v>45</v>
      </c>
    </row>
    <row r="7" spans="1:4" s="2" customFormat="1" ht="15.75" x14ac:dyDescent="0.25">
      <c r="A7" s="9" t="s">
        <v>3</v>
      </c>
      <c r="B7" s="10">
        <v>34</v>
      </c>
      <c r="C7" s="11">
        <v>1</v>
      </c>
      <c r="D7" s="12">
        <f t="shared" si="0"/>
        <v>34</v>
      </c>
    </row>
    <row r="8" spans="1:4" s="2" customFormat="1" ht="15.75" x14ac:dyDescent="0.25">
      <c r="A8" s="9" t="s">
        <v>4</v>
      </c>
      <c r="B8" s="10">
        <v>67</v>
      </c>
      <c r="C8" s="11">
        <v>1</v>
      </c>
      <c r="D8" s="12">
        <f t="shared" si="0"/>
        <v>67</v>
      </c>
    </row>
    <row r="9" spans="1:4" s="2" customFormat="1" ht="15.75" x14ac:dyDescent="0.25">
      <c r="A9" s="9" t="s">
        <v>5</v>
      </c>
      <c r="B9" s="10">
        <v>129</v>
      </c>
      <c r="C9" s="11">
        <v>1</v>
      </c>
      <c r="D9" s="12">
        <f t="shared" si="0"/>
        <v>129</v>
      </c>
    </row>
    <row r="10" spans="1:4" s="2" customFormat="1" ht="15.75" x14ac:dyDescent="0.25">
      <c r="A10" s="9" t="s">
        <v>6</v>
      </c>
      <c r="B10" s="10">
        <v>20</v>
      </c>
      <c r="C10" s="11">
        <v>1</v>
      </c>
      <c r="D10" s="12">
        <f t="shared" si="0"/>
        <v>20</v>
      </c>
    </row>
    <row r="11" spans="1:4" s="2" customFormat="1" ht="15.75" x14ac:dyDescent="0.25">
      <c r="A11" s="9" t="s">
        <v>43</v>
      </c>
      <c r="B11" s="10">
        <v>7</v>
      </c>
      <c r="C11" s="11">
        <v>1</v>
      </c>
      <c r="D11" s="12">
        <f t="shared" si="0"/>
        <v>7</v>
      </c>
    </row>
    <row r="12" spans="1:4" s="2" customFormat="1" ht="15.75" x14ac:dyDescent="0.25">
      <c r="A12" s="9" t="s">
        <v>8</v>
      </c>
      <c r="B12" s="10">
        <v>144</v>
      </c>
      <c r="C12" s="11">
        <v>1</v>
      </c>
      <c r="D12" s="12">
        <f>B12*C12</f>
        <v>144</v>
      </c>
    </row>
    <row r="13" spans="1:4" s="2" customFormat="1" ht="15.75" x14ac:dyDescent="0.25">
      <c r="A13" s="9" t="s">
        <v>10</v>
      </c>
      <c r="B13" s="10">
        <v>230</v>
      </c>
      <c r="C13" s="11">
        <v>1</v>
      </c>
      <c r="D13" s="12">
        <f>B13*C13</f>
        <v>230</v>
      </c>
    </row>
    <row r="14" spans="1:4" s="30" customFormat="1" ht="15" x14ac:dyDescent="0.25">
      <c r="A14" s="59" t="s">
        <v>84</v>
      </c>
      <c r="B14" s="10">
        <v>6</v>
      </c>
      <c r="C14" s="41">
        <v>1</v>
      </c>
      <c r="D14" s="42">
        <f t="shared" ref="D14" si="1">B14*C14</f>
        <v>6</v>
      </c>
    </row>
    <row r="15" spans="1:4" s="2" customFormat="1" ht="15.75" x14ac:dyDescent="0.25">
      <c r="A15" s="6" t="s">
        <v>25</v>
      </c>
      <c r="B15" s="3"/>
      <c r="C15" s="4"/>
      <c r="D15" s="8">
        <f>SUM(D5:D14)</f>
        <v>747</v>
      </c>
    </row>
    <row r="16" spans="1:4" s="2" customFormat="1" ht="15.75" x14ac:dyDescent="0.25">
      <c r="A16" s="23"/>
      <c r="B16" s="20"/>
      <c r="C16" s="21"/>
      <c r="D16" s="22"/>
    </row>
    <row r="17" spans="1:4" s="2" customFormat="1" ht="15.75" x14ac:dyDescent="0.25">
      <c r="A17" s="6" t="s">
        <v>13</v>
      </c>
      <c r="B17" s="20"/>
      <c r="C17" s="21"/>
      <c r="D17" s="22"/>
    </row>
    <row r="18" spans="1:4" s="2" customFormat="1" ht="15.75" x14ac:dyDescent="0.25">
      <c r="A18" s="23"/>
      <c r="B18" s="3" t="s">
        <v>7</v>
      </c>
      <c r="C18" s="4" t="s">
        <v>32</v>
      </c>
      <c r="D18" s="5" t="s">
        <v>34</v>
      </c>
    </row>
    <row r="19" spans="1:4" s="2" customFormat="1" ht="15.75" x14ac:dyDescent="0.25">
      <c r="A19" s="9" t="s">
        <v>33</v>
      </c>
      <c r="B19" s="10">
        <v>259</v>
      </c>
      <c r="C19" s="11">
        <v>1</v>
      </c>
      <c r="D19" s="12">
        <f>B19*C19</f>
        <v>259</v>
      </c>
    </row>
    <row r="20" spans="1:4" s="2" customFormat="1" ht="15.75" x14ac:dyDescent="0.25">
      <c r="A20" s="9" t="s">
        <v>26</v>
      </c>
      <c r="B20" s="10">
        <v>66</v>
      </c>
      <c r="C20" s="11">
        <v>1</v>
      </c>
      <c r="D20" s="12">
        <f>B20*C20</f>
        <v>66</v>
      </c>
    </row>
    <row r="21" spans="1:4" s="2" customFormat="1" ht="15.75" x14ac:dyDescent="0.25">
      <c r="A21" s="9" t="s">
        <v>14</v>
      </c>
      <c r="B21" s="10">
        <v>110</v>
      </c>
      <c r="C21" s="11">
        <v>1</v>
      </c>
      <c r="D21" s="12">
        <v>110</v>
      </c>
    </row>
    <row r="22" spans="1:4" s="2" customFormat="1" ht="15.75" x14ac:dyDescent="0.25">
      <c r="A22" s="9" t="s">
        <v>1</v>
      </c>
      <c r="B22" s="10">
        <v>20</v>
      </c>
      <c r="C22" s="11">
        <v>1</v>
      </c>
      <c r="D22" s="12">
        <f>B22*C22</f>
        <v>20</v>
      </c>
    </row>
    <row r="23" spans="1:4" s="30" customFormat="1" ht="15" x14ac:dyDescent="0.25">
      <c r="A23" s="59" t="s">
        <v>84</v>
      </c>
      <c r="B23" s="10">
        <v>6</v>
      </c>
      <c r="C23" s="41">
        <v>1</v>
      </c>
      <c r="D23" s="42">
        <f t="shared" ref="D23" si="2">B23*C23</f>
        <v>6</v>
      </c>
    </row>
    <row r="24" spans="1:4" s="2" customFormat="1" ht="15.75" x14ac:dyDescent="0.25">
      <c r="A24" s="6" t="s">
        <v>25</v>
      </c>
      <c r="B24" s="3"/>
      <c r="C24" s="4"/>
      <c r="D24" s="7">
        <f>SUM(D19:D23)</f>
        <v>461</v>
      </c>
    </row>
    <row r="25" spans="1:4" s="2" customFormat="1" ht="15.75" x14ac:dyDescent="0.25">
      <c r="A25" s="23"/>
      <c r="B25" s="20"/>
      <c r="C25" s="21"/>
      <c r="D25" s="22"/>
    </row>
    <row r="26" spans="1:4" s="2" customFormat="1" ht="15.75" x14ac:dyDescent="0.25">
      <c r="A26" s="6" t="s">
        <v>15</v>
      </c>
      <c r="B26" s="20"/>
      <c r="C26" s="21"/>
      <c r="D26" s="22"/>
    </row>
    <row r="27" spans="1:4" s="2" customFormat="1" ht="15.75" x14ac:dyDescent="0.25">
      <c r="A27" s="6"/>
      <c r="B27" s="3" t="s">
        <v>7</v>
      </c>
      <c r="C27" s="4" t="s">
        <v>32</v>
      </c>
      <c r="D27" s="5" t="s">
        <v>34</v>
      </c>
    </row>
    <row r="28" spans="1:4" s="2" customFormat="1" ht="15.75" x14ac:dyDescent="0.25">
      <c r="A28" s="9" t="s">
        <v>66</v>
      </c>
      <c r="B28" s="64">
        <v>66</v>
      </c>
      <c r="C28" s="11">
        <v>1</v>
      </c>
      <c r="D28" s="12">
        <f>B28*C28</f>
        <v>66</v>
      </c>
    </row>
    <row r="29" spans="1:4" s="2" customFormat="1" ht="15.75" x14ac:dyDescent="0.25">
      <c r="A29" s="9" t="s">
        <v>63</v>
      </c>
      <c r="B29" s="10">
        <v>92</v>
      </c>
      <c r="C29" s="11">
        <v>1</v>
      </c>
      <c r="D29" s="12">
        <f>B29*C29</f>
        <v>92</v>
      </c>
    </row>
    <row r="30" spans="1:4" s="2" customFormat="1" ht="15.75" x14ac:dyDescent="0.25">
      <c r="A30" s="9" t="s">
        <v>16</v>
      </c>
      <c r="B30" s="10">
        <v>25</v>
      </c>
      <c r="C30" s="11">
        <v>3</v>
      </c>
      <c r="D30" s="12">
        <f>B30*C30</f>
        <v>75</v>
      </c>
    </row>
    <row r="31" spans="1:4" s="2" customFormat="1" ht="15.75" x14ac:dyDescent="0.25">
      <c r="A31" s="9" t="s">
        <v>17</v>
      </c>
      <c r="B31" s="10">
        <v>45</v>
      </c>
      <c r="C31" s="11">
        <v>3</v>
      </c>
      <c r="D31" s="12">
        <f>B31*C31</f>
        <v>135</v>
      </c>
    </row>
    <row r="32" spans="1:4" s="2" customFormat="1" ht="15.75" x14ac:dyDescent="0.25">
      <c r="A32" s="9" t="s">
        <v>20</v>
      </c>
      <c r="B32" s="10">
        <v>91</v>
      </c>
      <c r="C32" s="11">
        <v>3</v>
      </c>
      <c r="D32" s="12">
        <f>B32*C32</f>
        <v>273</v>
      </c>
    </row>
    <row r="33" spans="1:4" s="30" customFormat="1" ht="15" x14ac:dyDescent="0.25">
      <c r="A33" s="59" t="s">
        <v>84</v>
      </c>
      <c r="B33" s="10">
        <v>6</v>
      </c>
      <c r="C33" s="41">
        <v>2</v>
      </c>
      <c r="D33" s="42">
        <f t="shared" ref="D33" si="3">B33*C33</f>
        <v>12</v>
      </c>
    </row>
    <row r="34" spans="1:4" s="2" customFormat="1" ht="15.75" x14ac:dyDescent="0.25">
      <c r="A34" s="6" t="s">
        <v>25</v>
      </c>
      <c r="B34" s="3"/>
      <c r="C34" s="4"/>
      <c r="D34" s="7">
        <f>SUM(D28:D33)</f>
        <v>653</v>
      </c>
    </row>
    <row r="35" spans="1:4" s="2" customFormat="1" ht="15.75" x14ac:dyDescent="0.25">
      <c r="A35" s="23"/>
      <c r="B35" s="20"/>
      <c r="C35" s="21"/>
      <c r="D35" s="22"/>
    </row>
    <row r="36" spans="1:4" s="2" customFormat="1" ht="15.75" x14ac:dyDescent="0.25">
      <c r="A36" s="6" t="s">
        <v>18</v>
      </c>
      <c r="B36" s="20"/>
      <c r="C36" s="21"/>
      <c r="D36" s="22"/>
    </row>
    <row r="37" spans="1:4" s="2" customFormat="1" ht="15.75" x14ac:dyDescent="0.25">
      <c r="A37" s="6"/>
      <c r="B37" s="3" t="s">
        <v>7</v>
      </c>
      <c r="C37" s="4" t="s">
        <v>32</v>
      </c>
      <c r="D37" s="5" t="s">
        <v>34</v>
      </c>
    </row>
    <row r="38" spans="1:4" s="2" customFormat="1" ht="15.75" x14ac:dyDescent="0.25">
      <c r="A38" s="9" t="s">
        <v>31</v>
      </c>
      <c r="B38" s="10">
        <v>4</v>
      </c>
      <c r="C38" s="11">
        <v>3</v>
      </c>
      <c r="D38" s="12">
        <f t="shared" ref="D38:D44" si="4">B38*C38</f>
        <v>12</v>
      </c>
    </row>
    <row r="39" spans="1:4" s="2" customFormat="1" ht="15.75" x14ac:dyDescent="0.25">
      <c r="A39" s="9" t="s">
        <v>21</v>
      </c>
      <c r="B39" s="10">
        <v>4</v>
      </c>
      <c r="C39" s="11">
        <v>1</v>
      </c>
      <c r="D39" s="12">
        <f t="shared" si="4"/>
        <v>4</v>
      </c>
    </row>
    <row r="40" spans="1:4" s="2" customFormat="1" ht="15.75" x14ac:dyDescent="0.25">
      <c r="A40" s="9" t="s">
        <v>22</v>
      </c>
      <c r="B40" s="10">
        <v>4</v>
      </c>
      <c r="C40" s="11">
        <v>1</v>
      </c>
      <c r="D40" s="12">
        <f t="shared" si="4"/>
        <v>4</v>
      </c>
    </row>
    <row r="41" spans="1:4" s="2" customFormat="1" ht="15.75" x14ac:dyDescent="0.25">
      <c r="A41" s="39" t="s">
        <v>71</v>
      </c>
      <c r="B41" s="10">
        <v>3</v>
      </c>
      <c r="C41" s="11">
        <v>1</v>
      </c>
      <c r="D41" s="12">
        <f t="shared" si="4"/>
        <v>3</v>
      </c>
    </row>
    <row r="42" spans="1:4" s="2" customFormat="1" ht="15.75" x14ac:dyDescent="0.25">
      <c r="A42" s="9" t="s">
        <v>23</v>
      </c>
      <c r="B42" s="10">
        <v>10</v>
      </c>
      <c r="C42" s="11">
        <v>1</v>
      </c>
      <c r="D42" s="12">
        <f t="shared" si="4"/>
        <v>10</v>
      </c>
    </row>
    <row r="43" spans="1:4" s="2" customFormat="1" ht="15.75" x14ac:dyDescent="0.25">
      <c r="A43" s="9" t="s">
        <v>24</v>
      </c>
      <c r="B43" s="10">
        <v>15</v>
      </c>
      <c r="C43" s="11">
        <v>1</v>
      </c>
      <c r="D43" s="12">
        <f t="shared" si="4"/>
        <v>15</v>
      </c>
    </row>
    <row r="44" spans="1:4" s="30" customFormat="1" ht="15" x14ac:dyDescent="0.25">
      <c r="A44" s="59" t="s">
        <v>89</v>
      </c>
      <c r="B44" s="10">
        <v>2.5</v>
      </c>
      <c r="C44" s="41">
        <v>2</v>
      </c>
      <c r="D44" s="42">
        <f t="shared" si="4"/>
        <v>5</v>
      </c>
    </row>
    <row r="45" spans="1:4" s="2" customFormat="1" ht="15.75" x14ac:dyDescent="0.25">
      <c r="A45" s="6" t="s">
        <v>25</v>
      </c>
      <c r="B45" s="20"/>
      <c r="C45" s="21"/>
      <c r="D45" s="7">
        <f>SUM(D38:D44)</f>
        <v>53</v>
      </c>
    </row>
    <row r="46" spans="1:4" s="2" customFormat="1" ht="15.75" x14ac:dyDescent="0.25">
      <c r="A46" s="23"/>
      <c r="B46" s="20"/>
      <c r="C46" s="21"/>
      <c r="D46" s="22"/>
    </row>
    <row r="47" spans="1:4" s="30" customFormat="1" ht="15.75" x14ac:dyDescent="0.25">
      <c r="A47" s="57" t="s">
        <v>72</v>
      </c>
      <c r="B47" s="32"/>
      <c r="C47" s="33"/>
      <c r="D47" s="50"/>
    </row>
    <row r="48" spans="1:4" s="30" customFormat="1" ht="15.75" x14ac:dyDescent="0.25">
      <c r="A48" s="44"/>
      <c r="B48" s="36" t="s">
        <v>7</v>
      </c>
      <c r="C48" s="37" t="s">
        <v>32</v>
      </c>
      <c r="D48" s="38" t="s">
        <v>34</v>
      </c>
    </row>
    <row r="49" spans="1:5" s="30" customFormat="1" ht="15" x14ac:dyDescent="0.25">
      <c r="A49" s="39" t="s">
        <v>27</v>
      </c>
      <c r="B49" s="10">
        <v>2</v>
      </c>
      <c r="C49" s="41">
        <v>6</v>
      </c>
      <c r="D49" s="51">
        <f>B49*C49</f>
        <v>12</v>
      </c>
    </row>
    <row r="50" spans="1:5" s="30" customFormat="1" ht="15" x14ac:dyDescent="0.25">
      <c r="A50" s="39" t="s">
        <v>38</v>
      </c>
      <c r="B50" s="10">
        <v>2</v>
      </c>
      <c r="C50" s="41">
        <v>6</v>
      </c>
      <c r="D50" s="51">
        <f>B50*C50</f>
        <v>12</v>
      </c>
    </row>
    <row r="51" spans="1:5" s="30" customFormat="1" ht="15" x14ac:dyDescent="0.25">
      <c r="A51" s="39" t="s">
        <v>58</v>
      </c>
      <c r="B51" s="10">
        <v>10</v>
      </c>
      <c r="C51" s="41">
        <v>3</v>
      </c>
      <c r="D51" s="51">
        <v>10</v>
      </c>
    </row>
    <row r="52" spans="1:5" s="30" customFormat="1" ht="15" x14ac:dyDescent="0.25">
      <c r="A52" s="39" t="s">
        <v>59</v>
      </c>
      <c r="B52" s="10">
        <v>7</v>
      </c>
      <c r="C52" s="41">
        <v>3</v>
      </c>
      <c r="D52" s="51">
        <f>B52</f>
        <v>7</v>
      </c>
    </row>
    <row r="53" spans="1:5" s="30" customFormat="1" ht="15" x14ac:dyDescent="0.25">
      <c r="A53" s="39" t="s">
        <v>29</v>
      </c>
      <c r="B53" s="10">
        <v>5</v>
      </c>
      <c r="C53" s="41">
        <v>6</v>
      </c>
      <c r="D53" s="51">
        <f t="shared" ref="D53:D54" si="5">B53*C53</f>
        <v>30</v>
      </c>
    </row>
    <row r="54" spans="1:5" s="30" customFormat="1" ht="15" x14ac:dyDescent="0.25">
      <c r="A54" s="39" t="s">
        <v>30</v>
      </c>
      <c r="B54" s="10">
        <v>3</v>
      </c>
      <c r="C54" s="41">
        <v>6</v>
      </c>
      <c r="D54" s="51">
        <f t="shared" si="5"/>
        <v>18</v>
      </c>
    </row>
    <row r="55" spans="1:5" s="30" customFormat="1" ht="15" x14ac:dyDescent="0.25">
      <c r="A55" s="39" t="s">
        <v>73</v>
      </c>
      <c r="B55" s="10">
        <v>2</v>
      </c>
      <c r="C55" s="41">
        <v>3</v>
      </c>
      <c r="D55" s="51">
        <f>B55*C55</f>
        <v>6</v>
      </c>
    </row>
    <row r="56" spans="1:5" s="30" customFormat="1" ht="15" x14ac:dyDescent="0.25">
      <c r="A56" s="39"/>
      <c r="B56" s="10"/>
      <c r="C56" s="41"/>
      <c r="D56" s="51"/>
    </row>
    <row r="57" spans="1:5" s="30" customFormat="1" ht="15.75" x14ac:dyDescent="0.25">
      <c r="A57" s="57" t="s">
        <v>74</v>
      </c>
      <c r="B57" s="10"/>
      <c r="C57" s="41"/>
      <c r="D57" s="51"/>
    </row>
    <row r="58" spans="1:5" s="2" customFormat="1" ht="15.75" x14ac:dyDescent="0.25">
      <c r="A58" s="25"/>
      <c r="B58" s="10"/>
      <c r="C58" s="11"/>
      <c r="D58" s="13"/>
    </row>
    <row r="59" spans="1:5" s="2" customFormat="1" ht="15.75" x14ac:dyDescent="0.25">
      <c r="A59" s="9" t="s">
        <v>28</v>
      </c>
      <c r="B59" s="10">
        <v>16</v>
      </c>
      <c r="C59" s="11">
        <v>1</v>
      </c>
      <c r="D59" s="13">
        <f t="shared" ref="D59:D60" si="6">B59*C59</f>
        <v>16</v>
      </c>
    </row>
    <row r="60" spans="1:5" s="2" customFormat="1" ht="15.75" x14ac:dyDescent="0.25">
      <c r="A60" s="9" t="s">
        <v>9</v>
      </c>
      <c r="B60" s="10">
        <v>269</v>
      </c>
      <c r="C60" s="11">
        <v>1</v>
      </c>
      <c r="D60" s="13">
        <f t="shared" si="6"/>
        <v>269</v>
      </c>
    </row>
    <row r="61" spans="1:5" s="30" customFormat="1" ht="15" x14ac:dyDescent="0.25">
      <c r="A61" s="39" t="s">
        <v>86</v>
      </c>
      <c r="B61" s="40">
        <v>34</v>
      </c>
      <c r="C61" s="41" t="s">
        <v>76</v>
      </c>
      <c r="D61" s="51"/>
    </row>
    <row r="62" spans="1:5" s="2" customFormat="1" ht="15.75" x14ac:dyDescent="0.25">
      <c r="A62" s="9"/>
      <c r="B62" s="10"/>
      <c r="C62" s="11"/>
      <c r="D62" s="13"/>
    </row>
    <row r="63" spans="1:5" s="30" customFormat="1" ht="15.75" x14ac:dyDescent="0.25">
      <c r="A63" s="62" t="s">
        <v>90</v>
      </c>
      <c r="B63" s="40">
        <v>56</v>
      </c>
      <c r="C63" s="41">
        <v>1</v>
      </c>
      <c r="D63" s="51">
        <f>B63*C63</f>
        <v>56</v>
      </c>
      <c r="E63" s="2"/>
    </row>
    <row r="64" spans="1:5" s="30" customFormat="1" ht="15.75" x14ac:dyDescent="0.25">
      <c r="A64" s="62" t="s">
        <v>92</v>
      </c>
      <c r="B64" s="40">
        <v>5</v>
      </c>
      <c r="C64" s="41">
        <v>2</v>
      </c>
      <c r="D64" s="51">
        <f>B64*C64</f>
        <v>10</v>
      </c>
      <c r="E64" s="2"/>
    </row>
    <row r="65" spans="1:5" s="30" customFormat="1" ht="15.75" x14ac:dyDescent="0.25">
      <c r="A65" s="61"/>
      <c r="B65" s="40"/>
      <c r="C65" s="41"/>
      <c r="D65" s="51"/>
      <c r="E65" s="2"/>
    </row>
    <row r="66" spans="1:5" s="30" customFormat="1" ht="15.75" x14ac:dyDescent="0.25">
      <c r="A66" s="57" t="s">
        <v>82</v>
      </c>
      <c r="B66" s="40"/>
      <c r="C66" s="41"/>
      <c r="D66" s="51"/>
      <c r="E66" s="2"/>
    </row>
    <row r="67" spans="1:5" s="30" customFormat="1" ht="15.75" x14ac:dyDescent="0.25">
      <c r="A67" s="53" t="s">
        <v>83</v>
      </c>
      <c r="B67" s="3" t="s">
        <v>7</v>
      </c>
      <c r="C67" s="37" t="s">
        <v>32</v>
      </c>
      <c r="D67" s="51"/>
    </row>
    <row r="68" spans="1:5" s="30" customFormat="1" ht="15" x14ac:dyDescent="0.25">
      <c r="A68" s="39" t="s">
        <v>85</v>
      </c>
      <c r="B68" s="64">
        <v>13</v>
      </c>
      <c r="C68" s="65"/>
      <c r="D68" s="51">
        <f t="shared" ref="D68:D73" si="7">B68*C68</f>
        <v>0</v>
      </c>
    </row>
    <row r="69" spans="1:5" s="30" customFormat="1" ht="15" x14ac:dyDescent="0.25">
      <c r="A69" s="39" t="s">
        <v>67</v>
      </c>
      <c r="B69" s="64">
        <v>8</v>
      </c>
      <c r="C69" s="65"/>
      <c r="D69" s="51">
        <f t="shared" si="7"/>
        <v>0</v>
      </c>
    </row>
    <row r="70" spans="1:5" s="30" customFormat="1" ht="15" x14ac:dyDescent="0.25">
      <c r="A70" s="39" t="s">
        <v>81</v>
      </c>
      <c r="B70" s="64">
        <v>12</v>
      </c>
      <c r="C70" s="65"/>
      <c r="D70" s="51">
        <f t="shared" si="7"/>
        <v>0</v>
      </c>
    </row>
    <row r="71" spans="1:5" s="30" customFormat="1" ht="15" x14ac:dyDescent="0.25">
      <c r="A71" s="39" t="s">
        <v>62</v>
      </c>
      <c r="B71" s="64">
        <v>12</v>
      </c>
      <c r="C71" s="65"/>
      <c r="D71" s="51">
        <f t="shared" si="7"/>
        <v>0</v>
      </c>
    </row>
    <row r="72" spans="1:5" s="30" customFormat="1" ht="15" x14ac:dyDescent="0.25">
      <c r="A72" s="39" t="s">
        <v>60</v>
      </c>
      <c r="B72" s="64">
        <v>19</v>
      </c>
      <c r="C72" s="65"/>
      <c r="D72" s="51">
        <f t="shared" si="7"/>
        <v>0</v>
      </c>
    </row>
    <row r="73" spans="1:5" s="30" customFormat="1" ht="15" x14ac:dyDescent="0.25">
      <c r="A73" s="39" t="s">
        <v>61</v>
      </c>
      <c r="B73" s="64">
        <v>21</v>
      </c>
      <c r="C73" s="65"/>
      <c r="D73" s="51">
        <f t="shared" si="7"/>
        <v>0</v>
      </c>
    </row>
    <row r="74" spans="1:5" s="30" customFormat="1" ht="15.75" x14ac:dyDescent="0.25">
      <c r="A74" s="35" t="s">
        <v>25</v>
      </c>
      <c r="B74" s="32"/>
      <c r="C74" s="33"/>
      <c r="D74" s="49">
        <f>SUBTOTAL(9,D49:D73)</f>
        <v>446</v>
      </c>
    </row>
    <row r="75" spans="1:5" s="2" customFormat="1" ht="15.75" x14ac:dyDescent="0.25">
      <c r="A75" s="6"/>
      <c r="B75" s="20"/>
      <c r="C75" s="21"/>
      <c r="D75" s="7"/>
    </row>
    <row r="76" spans="1:5" s="2" customFormat="1" ht="15.75" x14ac:dyDescent="0.25">
      <c r="A76" s="6" t="s">
        <v>44</v>
      </c>
      <c r="B76" s="20"/>
      <c r="C76" s="21"/>
      <c r="D76" s="7">
        <f>D74+D45+D34+D24+D15</f>
        <v>2360</v>
      </c>
    </row>
    <row r="77" spans="1:5" s="2" customFormat="1" ht="15.75" x14ac:dyDescent="0.25">
      <c r="A77"/>
      <c r="B77"/>
      <c r="C77"/>
      <c r="D77"/>
    </row>
    <row r="78" spans="1:5" s="2" customFormat="1" ht="14.1" customHeight="1" x14ac:dyDescent="0.25">
      <c r="A78" s="68" t="s">
        <v>94</v>
      </c>
      <c r="B78"/>
      <c r="C78"/>
      <c r="D78"/>
    </row>
    <row r="79" spans="1:5" ht="14.1" customHeight="1" x14ac:dyDescent="0.25">
      <c r="A79" s="69" t="s">
        <v>78</v>
      </c>
    </row>
    <row r="80" spans="1:5" ht="14.1" customHeight="1" x14ac:dyDescent="0.25">
      <c r="A80" s="69" t="s">
        <v>79</v>
      </c>
    </row>
    <row r="82" spans="1:1" ht="15" x14ac:dyDescent="0.25">
      <c r="A82" s="69" t="s">
        <v>93</v>
      </c>
    </row>
  </sheetData>
  <mergeCells count="2">
    <mergeCell ref="A1:D1"/>
    <mergeCell ref="A2:D2"/>
  </mergeCells>
  <phoneticPr fontId="1" type="noConversion"/>
  <pageMargins left="0.78740157480314965" right="0.78740157480314965" top="0.78740157480314965" bottom="0.39370078740157483" header="0.51181102362204722" footer="0.51181102362204722"/>
  <pageSetup paperSize="9" scale="7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2"/>
  <sheetViews>
    <sheetView zoomScaleNormal="100" workbookViewId="0">
      <selection activeCell="B6" sqref="B6"/>
    </sheetView>
  </sheetViews>
  <sheetFormatPr baseColWidth="10" defaultRowHeight="15.75" x14ac:dyDescent="0.25"/>
  <cols>
    <col min="1" max="1" width="27.140625" style="2" customWidth="1"/>
    <col min="2" max="2" width="10.5703125" style="2" customWidth="1"/>
    <col min="3" max="3" width="9.140625" style="2" customWidth="1"/>
    <col min="4" max="4" width="24.28515625" style="2" customWidth="1"/>
    <col min="5" max="16384" width="11.42578125" style="2"/>
  </cols>
  <sheetData>
    <row r="1" spans="1:4" x14ac:dyDescent="0.25">
      <c r="A1" s="71" t="s">
        <v>50</v>
      </c>
      <c r="B1" s="72"/>
      <c r="C1" s="72"/>
      <c r="D1" s="72"/>
    </row>
    <row r="2" spans="1:4" x14ac:dyDescent="0.25">
      <c r="A2" s="73"/>
      <c r="B2" s="74"/>
      <c r="C2" s="74"/>
      <c r="D2" s="75"/>
    </row>
    <row r="3" spans="1:4" x14ac:dyDescent="0.25">
      <c r="A3" s="18" t="s">
        <v>0</v>
      </c>
      <c r="B3" s="20"/>
      <c r="C3" s="21"/>
      <c r="D3" s="22"/>
    </row>
    <row r="4" spans="1:4" x14ac:dyDescent="0.25">
      <c r="A4" s="6"/>
      <c r="B4" s="3"/>
      <c r="C4" s="4" t="s">
        <v>32</v>
      </c>
      <c r="D4" s="5" t="s">
        <v>34</v>
      </c>
    </row>
    <row r="5" spans="1:4" x14ac:dyDescent="0.25">
      <c r="A5" s="9" t="s">
        <v>1</v>
      </c>
      <c r="B5" s="10">
        <v>90</v>
      </c>
      <c r="C5" s="11">
        <v>1</v>
      </c>
      <c r="D5" s="12">
        <f t="shared" ref="D5:D10" si="0">B5*C5</f>
        <v>90</v>
      </c>
    </row>
    <row r="6" spans="1:4" x14ac:dyDescent="0.25">
      <c r="A6" s="9" t="s">
        <v>2</v>
      </c>
      <c r="B6" s="10">
        <v>15</v>
      </c>
      <c r="C6" s="11">
        <v>4</v>
      </c>
      <c r="D6" s="12">
        <f t="shared" si="0"/>
        <v>60</v>
      </c>
    </row>
    <row r="7" spans="1:4" x14ac:dyDescent="0.25">
      <c r="A7" s="9" t="s">
        <v>45</v>
      </c>
      <c r="B7" s="10">
        <v>49</v>
      </c>
      <c r="C7" s="11">
        <v>1</v>
      </c>
      <c r="D7" s="12">
        <f t="shared" si="0"/>
        <v>49</v>
      </c>
    </row>
    <row r="8" spans="1:4" x14ac:dyDescent="0.25">
      <c r="A8" s="9" t="s">
        <v>87</v>
      </c>
      <c r="B8" s="10">
        <v>100</v>
      </c>
      <c r="C8" s="11">
        <v>1</v>
      </c>
      <c r="D8" s="12">
        <f t="shared" si="0"/>
        <v>100</v>
      </c>
    </row>
    <row r="9" spans="1:4" x14ac:dyDescent="0.25">
      <c r="A9" s="9" t="s">
        <v>5</v>
      </c>
      <c r="B9" s="10">
        <v>129</v>
      </c>
      <c r="C9" s="11">
        <v>1</v>
      </c>
      <c r="D9" s="12">
        <f t="shared" si="0"/>
        <v>129</v>
      </c>
    </row>
    <row r="10" spans="1:4" x14ac:dyDescent="0.25">
      <c r="A10" s="9" t="s">
        <v>6</v>
      </c>
      <c r="B10" s="10">
        <v>20</v>
      </c>
      <c r="C10" s="11">
        <v>1</v>
      </c>
      <c r="D10" s="12">
        <f t="shared" si="0"/>
        <v>20</v>
      </c>
    </row>
    <row r="11" spans="1:4" x14ac:dyDescent="0.25">
      <c r="A11" s="9" t="s">
        <v>43</v>
      </c>
      <c r="B11" s="10">
        <v>7</v>
      </c>
      <c r="C11" s="11">
        <v>1</v>
      </c>
      <c r="D11" s="12">
        <f>B11*C11</f>
        <v>7</v>
      </c>
    </row>
    <row r="12" spans="1:4" x14ac:dyDescent="0.25">
      <c r="A12" s="9" t="s">
        <v>8</v>
      </c>
      <c r="B12" s="10">
        <v>144</v>
      </c>
      <c r="C12" s="11">
        <v>1</v>
      </c>
      <c r="D12" s="12">
        <f>B12*C12</f>
        <v>144</v>
      </c>
    </row>
    <row r="13" spans="1:4" x14ac:dyDescent="0.25">
      <c r="A13" s="9" t="s">
        <v>10</v>
      </c>
      <c r="B13" s="10">
        <v>230</v>
      </c>
      <c r="C13" s="11">
        <v>1</v>
      </c>
      <c r="D13" s="12">
        <f>B13*C13</f>
        <v>230</v>
      </c>
    </row>
    <row r="14" spans="1:4" s="30" customFormat="1" ht="15" x14ac:dyDescent="0.25">
      <c r="A14" s="59" t="s">
        <v>84</v>
      </c>
      <c r="B14" s="10">
        <v>6</v>
      </c>
      <c r="C14" s="41">
        <v>1</v>
      </c>
      <c r="D14" s="42">
        <f t="shared" ref="D14" si="1">B14*C14</f>
        <v>6</v>
      </c>
    </row>
    <row r="15" spans="1:4" x14ac:dyDescent="0.25">
      <c r="A15" s="6" t="s">
        <v>25</v>
      </c>
      <c r="B15" s="3"/>
      <c r="C15" s="4"/>
      <c r="D15" s="8">
        <f>SUM(D5:D14)</f>
        <v>835</v>
      </c>
    </row>
    <row r="16" spans="1:4" x14ac:dyDescent="0.25">
      <c r="A16" s="23"/>
      <c r="B16" s="20"/>
      <c r="C16" s="21"/>
      <c r="D16" s="22"/>
    </row>
    <row r="17" spans="1:4" x14ac:dyDescent="0.25">
      <c r="A17" s="6" t="s">
        <v>13</v>
      </c>
      <c r="B17" s="20"/>
      <c r="C17" s="21"/>
      <c r="D17" s="22"/>
    </row>
    <row r="18" spans="1:4" x14ac:dyDescent="0.25">
      <c r="A18" s="23"/>
      <c r="B18" s="19"/>
      <c r="C18" s="4" t="s">
        <v>32</v>
      </c>
      <c r="D18" s="5" t="s">
        <v>34</v>
      </c>
    </row>
    <row r="19" spans="1:4" x14ac:dyDescent="0.25">
      <c r="A19" s="9" t="s">
        <v>33</v>
      </c>
      <c r="B19" s="10">
        <v>259</v>
      </c>
      <c r="C19" s="11">
        <v>1</v>
      </c>
      <c r="D19" s="12">
        <f>B19*C19</f>
        <v>259</v>
      </c>
    </row>
    <row r="20" spans="1:4" x14ac:dyDescent="0.25">
      <c r="A20" s="9" t="s">
        <v>26</v>
      </c>
      <c r="B20" s="10">
        <v>66</v>
      </c>
      <c r="C20" s="11">
        <v>1</v>
      </c>
      <c r="D20" s="12">
        <f>B20*C20</f>
        <v>66</v>
      </c>
    </row>
    <row r="21" spans="1:4" x14ac:dyDescent="0.25">
      <c r="A21" s="9" t="s">
        <v>14</v>
      </c>
      <c r="B21" s="10">
        <v>110</v>
      </c>
      <c r="C21" s="11">
        <v>1</v>
      </c>
      <c r="D21" s="12">
        <v>110</v>
      </c>
    </row>
    <row r="22" spans="1:4" x14ac:dyDescent="0.25">
      <c r="A22" s="9" t="s">
        <v>1</v>
      </c>
      <c r="B22" s="10">
        <v>20</v>
      </c>
      <c r="C22" s="11">
        <v>1</v>
      </c>
      <c r="D22" s="12">
        <f>B22*C22</f>
        <v>20</v>
      </c>
    </row>
    <row r="23" spans="1:4" s="30" customFormat="1" ht="15" x14ac:dyDescent="0.25">
      <c r="A23" s="59" t="s">
        <v>84</v>
      </c>
      <c r="B23" s="10">
        <v>6</v>
      </c>
      <c r="C23" s="41">
        <v>1</v>
      </c>
      <c r="D23" s="42">
        <f t="shared" ref="D23" si="2">B23*C23</f>
        <v>6</v>
      </c>
    </row>
    <row r="24" spans="1:4" x14ac:dyDescent="0.25">
      <c r="A24" s="6" t="s">
        <v>25</v>
      </c>
      <c r="B24" s="3"/>
      <c r="C24" s="4"/>
      <c r="D24" s="7">
        <f>SUM(D19:D23)</f>
        <v>461</v>
      </c>
    </row>
    <row r="25" spans="1:4" x14ac:dyDescent="0.25">
      <c r="A25" s="23"/>
      <c r="B25" s="20"/>
      <c r="C25" s="21"/>
      <c r="D25" s="22"/>
    </row>
    <row r="26" spans="1:4" x14ac:dyDescent="0.25">
      <c r="A26" s="6" t="s">
        <v>15</v>
      </c>
      <c r="B26" s="20"/>
      <c r="C26" s="21"/>
      <c r="D26" s="22"/>
    </row>
    <row r="27" spans="1:4" x14ac:dyDescent="0.25">
      <c r="A27" s="6"/>
      <c r="B27" s="3"/>
      <c r="C27" s="4" t="s">
        <v>32</v>
      </c>
      <c r="D27" s="5" t="s">
        <v>34</v>
      </c>
    </row>
    <row r="28" spans="1:4" x14ac:dyDescent="0.25">
      <c r="A28" s="9" t="s">
        <v>66</v>
      </c>
      <c r="B28" s="64">
        <v>66</v>
      </c>
      <c r="C28" s="11">
        <v>2</v>
      </c>
      <c r="D28" s="12">
        <f>B28*C28</f>
        <v>132</v>
      </c>
    </row>
    <row r="29" spans="1:4" x14ac:dyDescent="0.25">
      <c r="A29" s="9" t="s">
        <v>63</v>
      </c>
      <c r="B29" s="10">
        <v>92</v>
      </c>
      <c r="C29" s="11">
        <v>1</v>
      </c>
      <c r="D29" s="12">
        <f>B29*C29</f>
        <v>92</v>
      </c>
    </row>
    <row r="30" spans="1:4" x14ac:dyDescent="0.25">
      <c r="A30" s="9" t="s">
        <v>16</v>
      </c>
      <c r="B30" s="10">
        <v>25</v>
      </c>
      <c r="C30" s="11">
        <v>4</v>
      </c>
      <c r="D30" s="12">
        <f>B30*C30</f>
        <v>100</v>
      </c>
    </row>
    <row r="31" spans="1:4" x14ac:dyDescent="0.25">
      <c r="A31" s="9" t="s">
        <v>17</v>
      </c>
      <c r="B31" s="10">
        <v>45</v>
      </c>
      <c r="C31" s="11">
        <v>4</v>
      </c>
      <c r="D31" s="12">
        <f>B31*C31</f>
        <v>180</v>
      </c>
    </row>
    <row r="32" spans="1:4" x14ac:dyDescent="0.25">
      <c r="A32" s="9" t="s">
        <v>20</v>
      </c>
      <c r="B32" s="10">
        <v>91</v>
      </c>
      <c r="C32" s="11">
        <v>4</v>
      </c>
      <c r="D32" s="12">
        <f>B32*C32</f>
        <v>364</v>
      </c>
    </row>
    <row r="33" spans="1:4" s="30" customFormat="1" ht="15" x14ac:dyDescent="0.25">
      <c r="A33" s="59" t="s">
        <v>84</v>
      </c>
      <c r="B33" s="10">
        <v>6</v>
      </c>
      <c r="C33" s="41">
        <v>2</v>
      </c>
      <c r="D33" s="42">
        <f t="shared" ref="D33" si="3">B33*C33</f>
        <v>12</v>
      </c>
    </row>
    <row r="34" spans="1:4" x14ac:dyDescent="0.25">
      <c r="A34" s="6" t="s">
        <v>25</v>
      </c>
      <c r="B34" s="3"/>
      <c r="C34" s="4"/>
      <c r="D34" s="7">
        <f>SUM(D28:D33)</f>
        <v>880</v>
      </c>
    </row>
    <row r="35" spans="1:4" x14ac:dyDescent="0.25">
      <c r="A35" s="23"/>
      <c r="B35" s="20"/>
      <c r="C35" s="21"/>
      <c r="D35" s="22"/>
    </row>
    <row r="36" spans="1:4" x14ac:dyDescent="0.25">
      <c r="A36" s="6" t="s">
        <v>18</v>
      </c>
      <c r="B36" s="20"/>
      <c r="C36" s="21"/>
      <c r="D36" s="22"/>
    </row>
    <row r="37" spans="1:4" x14ac:dyDescent="0.25">
      <c r="A37" s="6"/>
      <c r="B37" s="19"/>
      <c r="C37" s="4" t="s">
        <v>32</v>
      </c>
      <c r="D37" s="5" t="s">
        <v>34</v>
      </c>
    </row>
    <row r="38" spans="1:4" x14ac:dyDescent="0.25">
      <c r="A38" s="9" t="s">
        <v>19</v>
      </c>
      <c r="B38" s="10">
        <v>20</v>
      </c>
      <c r="C38" s="11">
        <v>1</v>
      </c>
      <c r="D38" s="12">
        <f t="shared" ref="D38:D43" si="4">B38*C38</f>
        <v>20</v>
      </c>
    </row>
    <row r="39" spans="1:4" x14ac:dyDescent="0.25">
      <c r="A39" s="9" t="s">
        <v>21</v>
      </c>
      <c r="B39" s="10">
        <v>8</v>
      </c>
      <c r="C39" s="11">
        <v>1</v>
      </c>
      <c r="D39" s="12">
        <f t="shared" si="4"/>
        <v>8</v>
      </c>
    </row>
    <row r="40" spans="1:4" x14ac:dyDescent="0.25">
      <c r="A40" s="9" t="s">
        <v>22</v>
      </c>
      <c r="B40" s="10">
        <v>2</v>
      </c>
      <c r="C40" s="11">
        <v>1</v>
      </c>
      <c r="D40" s="12">
        <f t="shared" si="4"/>
        <v>2</v>
      </c>
    </row>
    <row r="41" spans="1:4" x14ac:dyDescent="0.25">
      <c r="A41" s="39" t="s">
        <v>71</v>
      </c>
      <c r="B41" s="10">
        <v>15</v>
      </c>
      <c r="C41" s="11">
        <v>1</v>
      </c>
      <c r="D41" s="12">
        <f t="shared" si="4"/>
        <v>15</v>
      </c>
    </row>
    <row r="42" spans="1:4" x14ac:dyDescent="0.25">
      <c r="A42" s="9" t="s">
        <v>24</v>
      </c>
      <c r="B42" s="10">
        <v>18</v>
      </c>
      <c r="C42" s="11">
        <v>1</v>
      </c>
      <c r="D42" s="12">
        <f t="shared" si="4"/>
        <v>18</v>
      </c>
    </row>
    <row r="43" spans="1:4" s="30" customFormat="1" ht="15" x14ac:dyDescent="0.25">
      <c r="A43" s="59" t="s">
        <v>89</v>
      </c>
      <c r="B43" s="10">
        <v>2.5</v>
      </c>
      <c r="C43" s="41">
        <v>2</v>
      </c>
      <c r="D43" s="42">
        <f t="shared" si="4"/>
        <v>5</v>
      </c>
    </row>
    <row r="44" spans="1:4" x14ac:dyDescent="0.25">
      <c r="A44" s="6" t="s">
        <v>25</v>
      </c>
      <c r="B44" s="3"/>
      <c r="C44" s="3"/>
      <c r="D44" s="7">
        <f>SUM(D38:D43)</f>
        <v>68</v>
      </c>
    </row>
    <row r="45" spans="1:4" x14ac:dyDescent="0.25">
      <c r="A45" s="23"/>
      <c r="B45" s="20"/>
      <c r="C45" s="21"/>
      <c r="D45" s="22"/>
    </row>
    <row r="46" spans="1:4" s="30" customFormat="1" x14ac:dyDescent="0.25">
      <c r="A46" s="57" t="s">
        <v>72</v>
      </c>
      <c r="B46" s="32"/>
      <c r="C46" s="33"/>
      <c r="D46" s="50"/>
    </row>
    <row r="47" spans="1:4" s="30" customFormat="1" x14ac:dyDescent="0.25">
      <c r="A47" s="44"/>
      <c r="B47" s="36" t="s">
        <v>7</v>
      </c>
      <c r="C47" s="37" t="s">
        <v>32</v>
      </c>
      <c r="D47" s="38" t="s">
        <v>34</v>
      </c>
    </row>
    <row r="48" spans="1:4" s="30" customFormat="1" ht="15" x14ac:dyDescent="0.25">
      <c r="A48" s="39" t="s">
        <v>27</v>
      </c>
      <c r="B48" s="10">
        <v>2</v>
      </c>
      <c r="C48" s="41">
        <v>8</v>
      </c>
      <c r="D48" s="51">
        <f>B48*C48</f>
        <v>16</v>
      </c>
    </row>
    <row r="49" spans="1:5" s="30" customFormat="1" ht="15" x14ac:dyDescent="0.25">
      <c r="A49" s="39" t="s">
        <v>38</v>
      </c>
      <c r="B49" s="10">
        <v>2</v>
      </c>
      <c r="C49" s="41">
        <v>8</v>
      </c>
      <c r="D49" s="51">
        <f>B49*C49</f>
        <v>16</v>
      </c>
    </row>
    <row r="50" spans="1:5" s="30" customFormat="1" ht="15" x14ac:dyDescent="0.25">
      <c r="A50" s="39" t="s">
        <v>58</v>
      </c>
      <c r="B50" s="10">
        <v>10</v>
      </c>
      <c r="C50" s="41">
        <v>4</v>
      </c>
      <c r="D50" s="51">
        <v>10</v>
      </c>
    </row>
    <row r="51" spans="1:5" s="30" customFormat="1" ht="15" x14ac:dyDescent="0.25">
      <c r="A51" s="39" t="s">
        <v>59</v>
      </c>
      <c r="B51" s="10">
        <v>7</v>
      </c>
      <c r="C51" s="41">
        <v>4</v>
      </c>
      <c r="D51" s="51">
        <f>B51</f>
        <v>7</v>
      </c>
    </row>
    <row r="52" spans="1:5" s="30" customFormat="1" ht="15" x14ac:dyDescent="0.25">
      <c r="A52" s="39" t="s">
        <v>29</v>
      </c>
      <c r="B52" s="10">
        <v>5</v>
      </c>
      <c r="C52" s="41">
        <v>8</v>
      </c>
      <c r="D52" s="51">
        <f t="shared" ref="D52:D53" si="5">B52*C52</f>
        <v>40</v>
      </c>
    </row>
    <row r="53" spans="1:5" s="30" customFormat="1" ht="15" x14ac:dyDescent="0.25">
      <c r="A53" s="39" t="s">
        <v>30</v>
      </c>
      <c r="B53" s="10">
        <v>3</v>
      </c>
      <c r="C53" s="41">
        <v>8</v>
      </c>
      <c r="D53" s="51">
        <f t="shared" si="5"/>
        <v>24</v>
      </c>
    </row>
    <row r="54" spans="1:5" s="30" customFormat="1" ht="15" x14ac:dyDescent="0.25">
      <c r="A54" s="39" t="s">
        <v>73</v>
      </c>
      <c r="B54" s="10">
        <v>2</v>
      </c>
      <c r="C54" s="41">
        <v>4</v>
      </c>
      <c r="D54" s="51">
        <f>B54*C54</f>
        <v>8</v>
      </c>
    </row>
    <row r="55" spans="1:5" s="30" customFormat="1" ht="15" x14ac:dyDescent="0.25">
      <c r="A55" s="39"/>
      <c r="B55" s="10"/>
      <c r="C55" s="41"/>
      <c r="D55" s="51"/>
    </row>
    <row r="56" spans="1:5" s="30" customFormat="1" x14ac:dyDescent="0.25">
      <c r="A56" s="57" t="s">
        <v>74</v>
      </c>
      <c r="B56" s="10"/>
      <c r="C56" s="41"/>
      <c r="D56" s="51"/>
    </row>
    <row r="57" spans="1:5" x14ac:dyDescent="0.25">
      <c r="A57" s="25"/>
      <c r="B57" s="10"/>
      <c r="C57" s="11"/>
      <c r="D57" s="13"/>
    </row>
    <row r="58" spans="1:5" x14ac:dyDescent="0.25">
      <c r="A58" s="9" t="s">
        <v>28</v>
      </c>
      <c r="B58" s="10">
        <v>16</v>
      </c>
      <c r="C58" s="11">
        <v>1</v>
      </c>
      <c r="D58" s="13">
        <f t="shared" ref="D58:D59" si="6">B58*C58</f>
        <v>16</v>
      </c>
    </row>
    <row r="59" spans="1:5" x14ac:dyDescent="0.25">
      <c r="A59" s="9" t="s">
        <v>9</v>
      </c>
      <c r="B59" s="10">
        <v>269</v>
      </c>
      <c r="C59" s="11">
        <v>1</v>
      </c>
      <c r="D59" s="13">
        <f t="shared" si="6"/>
        <v>269</v>
      </c>
    </row>
    <row r="60" spans="1:5" s="30" customFormat="1" ht="15" x14ac:dyDescent="0.25">
      <c r="A60" s="39" t="s">
        <v>86</v>
      </c>
      <c r="B60" s="40">
        <v>34</v>
      </c>
      <c r="C60" s="41" t="s">
        <v>76</v>
      </c>
      <c r="D60" s="51"/>
    </row>
    <row r="61" spans="1:5" x14ac:dyDescent="0.25">
      <c r="A61" s="9"/>
      <c r="B61" s="10"/>
      <c r="C61" s="11"/>
      <c r="D61" s="13"/>
    </row>
    <row r="62" spans="1:5" s="30" customFormat="1" x14ac:dyDescent="0.25">
      <c r="A62" s="62" t="s">
        <v>90</v>
      </c>
      <c r="B62" s="40">
        <v>56</v>
      </c>
      <c r="C62" s="41">
        <v>1</v>
      </c>
      <c r="D62" s="51">
        <f>B62*C62</f>
        <v>56</v>
      </c>
      <c r="E62" s="2"/>
    </row>
    <row r="63" spans="1:5" s="30" customFormat="1" x14ac:dyDescent="0.25">
      <c r="A63" s="62" t="s">
        <v>92</v>
      </c>
      <c r="B63" s="40">
        <v>5</v>
      </c>
      <c r="C63" s="41">
        <v>3</v>
      </c>
      <c r="D63" s="51">
        <f>B63*C63</f>
        <v>15</v>
      </c>
      <c r="E63" s="2"/>
    </row>
    <row r="64" spans="1:5" s="30" customFormat="1" x14ac:dyDescent="0.25">
      <c r="A64" s="61"/>
      <c r="B64" s="40"/>
      <c r="C64" s="41"/>
      <c r="D64" s="51"/>
      <c r="E64" s="2"/>
    </row>
    <row r="65" spans="1:5" s="30" customFormat="1" x14ac:dyDescent="0.25">
      <c r="A65" s="57" t="s">
        <v>82</v>
      </c>
      <c r="B65" s="40"/>
      <c r="C65" s="41"/>
      <c r="D65" s="51"/>
      <c r="E65" s="2"/>
    </row>
    <row r="66" spans="1:5" s="30" customFormat="1" x14ac:dyDescent="0.25">
      <c r="A66" s="53" t="s">
        <v>83</v>
      </c>
      <c r="B66" s="3" t="s">
        <v>7</v>
      </c>
      <c r="C66" s="37" t="s">
        <v>32</v>
      </c>
      <c r="D66" s="51"/>
    </row>
    <row r="67" spans="1:5" s="30" customFormat="1" ht="15" x14ac:dyDescent="0.25">
      <c r="A67" s="39" t="s">
        <v>85</v>
      </c>
      <c r="B67" s="64">
        <v>13</v>
      </c>
      <c r="C67" s="65"/>
      <c r="D67" s="51">
        <f t="shared" ref="D67:D72" si="7">B67*C67</f>
        <v>0</v>
      </c>
    </row>
    <row r="68" spans="1:5" s="30" customFormat="1" ht="15" x14ac:dyDescent="0.25">
      <c r="A68" s="39" t="s">
        <v>67</v>
      </c>
      <c r="B68" s="64">
        <v>8</v>
      </c>
      <c r="C68" s="65"/>
      <c r="D68" s="51">
        <f t="shared" si="7"/>
        <v>0</v>
      </c>
    </row>
    <row r="69" spans="1:5" s="30" customFormat="1" ht="15" x14ac:dyDescent="0.25">
      <c r="A69" s="39" t="s">
        <v>81</v>
      </c>
      <c r="B69" s="64">
        <v>12</v>
      </c>
      <c r="C69" s="65"/>
      <c r="D69" s="51">
        <f t="shared" si="7"/>
        <v>0</v>
      </c>
    </row>
    <row r="70" spans="1:5" s="30" customFormat="1" ht="15" x14ac:dyDescent="0.25">
      <c r="A70" s="39" t="s">
        <v>62</v>
      </c>
      <c r="B70" s="64">
        <v>12</v>
      </c>
      <c r="C70" s="65"/>
      <c r="D70" s="51">
        <f t="shared" si="7"/>
        <v>0</v>
      </c>
    </row>
    <row r="71" spans="1:5" s="30" customFormat="1" ht="15" x14ac:dyDescent="0.25">
      <c r="A71" s="39" t="s">
        <v>60</v>
      </c>
      <c r="B71" s="64">
        <v>19</v>
      </c>
      <c r="C71" s="65"/>
      <c r="D71" s="51">
        <f t="shared" si="7"/>
        <v>0</v>
      </c>
    </row>
    <row r="72" spans="1:5" s="30" customFormat="1" ht="15" x14ac:dyDescent="0.25">
      <c r="A72" s="39" t="s">
        <v>61</v>
      </c>
      <c r="B72" s="64">
        <v>21</v>
      </c>
      <c r="C72" s="65"/>
      <c r="D72" s="51">
        <f t="shared" si="7"/>
        <v>0</v>
      </c>
    </row>
    <row r="73" spans="1:5" s="30" customFormat="1" x14ac:dyDescent="0.25">
      <c r="A73" s="35" t="s">
        <v>25</v>
      </c>
      <c r="B73" s="32"/>
      <c r="C73" s="33"/>
      <c r="D73" s="49">
        <f>SUBTOTAL(9,D48:D72)</f>
        <v>477</v>
      </c>
    </row>
    <row r="74" spans="1:5" x14ac:dyDescent="0.25">
      <c r="B74" s="3"/>
      <c r="C74" s="21"/>
      <c r="D74" s="7"/>
    </row>
    <row r="75" spans="1:5" x14ac:dyDescent="0.25">
      <c r="A75" s="6"/>
      <c r="B75" s="3"/>
      <c r="C75" s="21"/>
      <c r="D75" s="7">
        <f>D73+D44+D34+D24+D15</f>
        <v>2721</v>
      </c>
    </row>
    <row r="76" spans="1:5" x14ac:dyDescent="0.25">
      <c r="A76" s="6" t="s">
        <v>44</v>
      </c>
    </row>
    <row r="78" spans="1:5" ht="14.1" customHeight="1" x14ac:dyDescent="0.25">
      <c r="A78" s="68" t="s">
        <v>94</v>
      </c>
      <c r="B78"/>
      <c r="C78"/>
      <c r="D78"/>
    </row>
    <row r="79" spans="1:5" customFormat="1" ht="14.1" customHeight="1" x14ac:dyDescent="0.25">
      <c r="A79" s="69" t="s">
        <v>78</v>
      </c>
    </row>
    <row r="80" spans="1:5" customFormat="1" ht="14.1" customHeight="1" x14ac:dyDescent="0.25">
      <c r="A80" s="69" t="s">
        <v>79</v>
      </c>
    </row>
    <row r="81" spans="1:1" customFormat="1" ht="12.75" x14ac:dyDescent="0.2"/>
    <row r="82" spans="1:1" customFormat="1" ht="15" x14ac:dyDescent="0.25">
      <c r="A82" s="69" t="s">
        <v>93</v>
      </c>
    </row>
  </sheetData>
  <mergeCells count="2">
    <mergeCell ref="A1:D1"/>
    <mergeCell ref="A2:D2"/>
  </mergeCells>
  <phoneticPr fontId="1" type="noConversion"/>
  <pageMargins left="0.78740157480314965" right="0.78740157480314965" top="0.78740157480314965" bottom="0.39370078740157483" header="0.51181102362204722" footer="0.51181102362204722"/>
  <pageSetup paperSize="9" scale="6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82"/>
  <sheetViews>
    <sheetView tabSelected="1" workbookViewId="0">
      <selection activeCell="B6" sqref="B6"/>
    </sheetView>
  </sheetViews>
  <sheetFormatPr baseColWidth="10" defaultRowHeight="15.75" x14ac:dyDescent="0.25"/>
  <cols>
    <col min="1" max="1" width="25.85546875" style="2" customWidth="1"/>
    <col min="2" max="2" width="10.42578125" style="2" customWidth="1"/>
    <col min="3" max="3" width="9.140625" style="2" customWidth="1"/>
    <col min="4" max="4" width="20.140625" style="2" customWidth="1"/>
    <col min="5" max="16384" width="11.42578125" style="2"/>
  </cols>
  <sheetData>
    <row r="1" spans="1:4" x14ac:dyDescent="0.25">
      <c r="A1" s="71" t="s">
        <v>49</v>
      </c>
      <c r="B1" s="72"/>
      <c r="C1" s="72"/>
      <c r="D1" s="72"/>
    </row>
    <row r="2" spans="1:4" ht="9.75" customHeight="1" x14ac:dyDescent="0.25">
      <c r="A2" s="73"/>
      <c r="B2" s="81"/>
      <c r="C2" s="81"/>
      <c r="D2" s="82"/>
    </row>
    <row r="3" spans="1:4" x14ac:dyDescent="0.25">
      <c r="A3" s="18" t="s">
        <v>0</v>
      </c>
      <c r="B3" s="20"/>
      <c r="C3" s="21"/>
      <c r="D3" s="22"/>
    </row>
    <row r="4" spans="1:4" x14ac:dyDescent="0.25">
      <c r="A4" s="6"/>
      <c r="B4" s="3" t="s">
        <v>7</v>
      </c>
      <c r="C4" s="4" t="s">
        <v>32</v>
      </c>
      <c r="D4" s="5" t="s">
        <v>34</v>
      </c>
    </row>
    <row r="5" spans="1:4" x14ac:dyDescent="0.25">
      <c r="A5" s="9" t="s">
        <v>64</v>
      </c>
      <c r="B5" s="10">
        <v>90</v>
      </c>
      <c r="C5" s="11">
        <v>1</v>
      </c>
      <c r="D5" s="12">
        <f>B5*C5</f>
        <v>90</v>
      </c>
    </row>
    <row r="6" spans="1:4" x14ac:dyDescent="0.25">
      <c r="A6" s="9" t="s">
        <v>2</v>
      </c>
      <c r="B6" s="10">
        <v>15</v>
      </c>
      <c r="C6" s="11">
        <v>5</v>
      </c>
      <c r="D6" s="12">
        <f t="shared" ref="D6:D11" si="0">B6*C6</f>
        <v>75</v>
      </c>
    </row>
    <row r="7" spans="1:4" x14ac:dyDescent="0.25">
      <c r="A7" s="9" t="s">
        <v>45</v>
      </c>
      <c r="B7" s="10">
        <v>49</v>
      </c>
      <c r="C7" s="11">
        <v>1</v>
      </c>
      <c r="D7" s="12">
        <f t="shared" si="0"/>
        <v>49</v>
      </c>
    </row>
    <row r="8" spans="1:4" x14ac:dyDescent="0.25">
      <c r="A8" s="9" t="s">
        <v>4</v>
      </c>
      <c r="B8" s="10">
        <v>67</v>
      </c>
      <c r="C8" s="11">
        <v>1</v>
      </c>
      <c r="D8" s="12">
        <f t="shared" si="0"/>
        <v>67</v>
      </c>
    </row>
    <row r="9" spans="1:4" x14ac:dyDescent="0.25">
      <c r="A9" s="9" t="s">
        <v>87</v>
      </c>
      <c r="B9" s="10">
        <v>100</v>
      </c>
      <c r="C9" s="11">
        <v>1</v>
      </c>
      <c r="D9" s="12">
        <f t="shared" si="0"/>
        <v>100</v>
      </c>
    </row>
    <row r="10" spans="1:4" x14ac:dyDescent="0.25">
      <c r="A10" s="9" t="s">
        <v>5</v>
      </c>
      <c r="B10" s="10">
        <v>129</v>
      </c>
      <c r="C10" s="11">
        <v>1</v>
      </c>
      <c r="D10" s="12">
        <f t="shared" si="0"/>
        <v>129</v>
      </c>
    </row>
    <row r="11" spans="1:4" x14ac:dyDescent="0.25">
      <c r="A11" s="9" t="s">
        <v>6</v>
      </c>
      <c r="B11" s="10">
        <v>20</v>
      </c>
      <c r="C11" s="11">
        <v>1</v>
      </c>
      <c r="D11" s="12">
        <f t="shared" si="0"/>
        <v>20</v>
      </c>
    </row>
    <row r="12" spans="1:4" x14ac:dyDescent="0.25">
      <c r="A12" s="9" t="s">
        <v>43</v>
      </c>
      <c r="B12" s="10">
        <v>7</v>
      </c>
      <c r="C12" s="11">
        <v>1</v>
      </c>
      <c r="D12" s="12">
        <f>B12*C12</f>
        <v>7</v>
      </c>
    </row>
    <row r="13" spans="1:4" x14ac:dyDescent="0.25">
      <c r="A13" s="9" t="s">
        <v>8</v>
      </c>
      <c r="B13" s="64">
        <v>288</v>
      </c>
      <c r="C13" s="11">
        <v>1</v>
      </c>
      <c r="D13" s="12">
        <f>B13*C13</f>
        <v>288</v>
      </c>
    </row>
    <row r="14" spans="1:4" x14ac:dyDescent="0.25">
      <c r="A14" s="9" t="s">
        <v>10</v>
      </c>
      <c r="B14" s="10">
        <v>230</v>
      </c>
      <c r="C14" s="11">
        <v>1</v>
      </c>
      <c r="D14" s="12">
        <f>B14*C14</f>
        <v>230</v>
      </c>
    </row>
    <row r="15" spans="1:4" s="30" customFormat="1" ht="15" x14ac:dyDescent="0.25">
      <c r="A15" s="59" t="s">
        <v>84</v>
      </c>
      <c r="B15" s="10">
        <v>6</v>
      </c>
      <c r="C15" s="41">
        <v>1</v>
      </c>
      <c r="D15" s="42">
        <f t="shared" ref="D15" si="1">B15*C15</f>
        <v>6</v>
      </c>
    </row>
    <row r="16" spans="1:4" x14ac:dyDescent="0.25">
      <c r="A16" s="6" t="s">
        <v>25</v>
      </c>
      <c r="B16" s="3"/>
      <c r="C16" s="4"/>
      <c r="D16" s="8">
        <f>SUM(D5:D15)</f>
        <v>1061</v>
      </c>
    </row>
    <row r="17" spans="1:4" x14ac:dyDescent="0.25">
      <c r="A17" s="23"/>
      <c r="B17" s="20"/>
      <c r="C17" s="21"/>
      <c r="D17" s="22"/>
    </row>
    <row r="18" spans="1:4" x14ac:dyDescent="0.25">
      <c r="A18" s="6" t="s">
        <v>13</v>
      </c>
      <c r="B18" s="20"/>
      <c r="C18" s="21"/>
      <c r="D18" s="22"/>
    </row>
    <row r="19" spans="1:4" x14ac:dyDescent="0.25">
      <c r="A19" s="23"/>
      <c r="B19" s="3" t="s">
        <v>7</v>
      </c>
      <c r="C19" s="4" t="s">
        <v>32</v>
      </c>
      <c r="D19" s="5" t="s">
        <v>34</v>
      </c>
    </row>
    <row r="20" spans="1:4" x14ac:dyDescent="0.25">
      <c r="A20" s="9" t="s">
        <v>33</v>
      </c>
      <c r="B20" s="10">
        <v>259</v>
      </c>
      <c r="C20" s="11">
        <v>1</v>
      </c>
      <c r="D20" s="12">
        <f>B20*C20</f>
        <v>259</v>
      </c>
    </row>
    <row r="21" spans="1:4" x14ac:dyDescent="0.25">
      <c r="A21" s="9" t="s">
        <v>26</v>
      </c>
      <c r="B21" s="10">
        <v>66</v>
      </c>
      <c r="C21" s="11">
        <v>2</v>
      </c>
      <c r="D21" s="12">
        <f>B21*C21</f>
        <v>132</v>
      </c>
    </row>
    <row r="22" spans="1:4" x14ac:dyDescent="0.25">
      <c r="A22" s="9" t="s">
        <v>14</v>
      </c>
      <c r="B22" s="10">
        <v>110</v>
      </c>
      <c r="C22" s="11">
        <v>1</v>
      </c>
      <c r="D22" s="12">
        <v>110</v>
      </c>
    </row>
    <row r="23" spans="1:4" x14ac:dyDescent="0.25">
      <c r="A23" s="9" t="s">
        <v>1</v>
      </c>
      <c r="B23" s="10">
        <v>20</v>
      </c>
      <c r="C23" s="11">
        <v>1</v>
      </c>
      <c r="D23" s="12">
        <f>B23*C23</f>
        <v>20</v>
      </c>
    </row>
    <row r="24" spans="1:4" s="30" customFormat="1" ht="15" x14ac:dyDescent="0.25">
      <c r="A24" s="59" t="s">
        <v>84</v>
      </c>
      <c r="B24" s="10">
        <v>6</v>
      </c>
      <c r="C24" s="41">
        <v>1</v>
      </c>
      <c r="D24" s="42">
        <f t="shared" ref="D24" si="2">B24*C24</f>
        <v>6</v>
      </c>
    </row>
    <row r="25" spans="1:4" x14ac:dyDescent="0.25">
      <c r="A25" s="6" t="s">
        <v>25</v>
      </c>
      <c r="B25" s="3"/>
      <c r="C25" s="4"/>
      <c r="D25" s="7">
        <f>SUM(D20:D24)</f>
        <v>527</v>
      </c>
    </row>
    <row r="26" spans="1:4" x14ac:dyDescent="0.25">
      <c r="A26" s="23"/>
      <c r="B26" s="20"/>
      <c r="C26" s="21"/>
      <c r="D26" s="22"/>
    </row>
    <row r="27" spans="1:4" x14ac:dyDescent="0.25">
      <c r="A27" s="6" t="s">
        <v>15</v>
      </c>
      <c r="B27" s="20"/>
      <c r="C27" s="21"/>
      <c r="D27" s="22"/>
    </row>
    <row r="28" spans="1:4" x14ac:dyDescent="0.25">
      <c r="A28" s="6"/>
      <c r="B28" s="3" t="s">
        <v>7</v>
      </c>
      <c r="C28" s="4" t="s">
        <v>32</v>
      </c>
      <c r="D28" s="5" t="s">
        <v>34</v>
      </c>
    </row>
    <row r="29" spans="1:4" x14ac:dyDescent="0.25">
      <c r="A29" s="9" t="s">
        <v>68</v>
      </c>
      <c r="B29" s="10">
        <v>66</v>
      </c>
      <c r="C29" s="11">
        <v>3</v>
      </c>
      <c r="D29" s="12">
        <f>B29*C29</f>
        <v>198</v>
      </c>
    </row>
    <row r="30" spans="1:4" x14ac:dyDescent="0.25">
      <c r="A30" s="9" t="s">
        <v>65</v>
      </c>
      <c r="B30" s="10">
        <v>92</v>
      </c>
      <c r="C30" s="11">
        <v>1</v>
      </c>
      <c r="D30" s="12">
        <f>B30*C30</f>
        <v>92</v>
      </c>
    </row>
    <row r="31" spans="1:4" x14ac:dyDescent="0.25">
      <c r="A31" s="9" t="s">
        <v>16</v>
      </c>
      <c r="B31" s="10">
        <v>25</v>
      </c>
      <c r="C31" s="11">
        <v>5</v>
      </c>
      <c r="D31" s="12">
        <f>B31*C31</f>
        <v>125</v>
      </c>
    </row>
    <row r="32" spans="1:4" x14ac:dyDescent="0.25">
      <c r="A32" s="9" t="s">
        <v>17</v>
      </c>
      <c r="B32" s="10">
        <v>45</v>
      </c>
      <c r="C32" s="11">
        <v>5</v>
      </c>
      <c r="D32" s="12">
        <f>B32*C32</f>
        <v>225</v>
      </c>
    </row>
    <row r="33" spans="1:4" x14ac:dyDescent="0.25">
      <c r="A33" s="9" t="s">
        <v>20</v>
      </c>
      <c r="B33" s="10">
        <v>91</v>
      </c>
      <c r="C33" s="11">
        <v>5</v>
      </c>
      <c r="D33" s="12">
        <f>B33*C33</f>
        <v>455</v>
      </c>
    </row>
    <row r="34" spans="1:4" s="30" customFormat="1" ht="15" x14ac:dyDescent="0.25">
      <c r="A34" s="59" t="s">
        <v>84</v>
      </c>
      <c r="B34" s="10">
        <v>6</v>
      </c>
      <c r="C34" s="41">
        <v>2</v>
      </c>
      <c r="D34" s="42">
        <f t="shared" ref="D34" si="3">B34*C34</f>
        <v>12</v>
      </c>
    </row>
    <row r="35" spans="1:4" x14ac:dyDescent="0.25">
      <c r="A35" s="6" t="s">
        <v>25</v>
      </c>
      <c r="B35" s="3"/>
      <c r="C35" s="4"/>
      <c r="D35" s="7">
        <f>SUM(D29:D34)</f>
        <v>1107</v>
      </c>
    </row>
    <row r="36" spans="1:4" x14ac:dyDescent="0.25">
      <c r="A36" s="23"/>
      <c r="B36" s="20"/>
      <c r="C36" s="21"/>
      <c r="D36" s="22"/>
    </row>
    <row r="37" spans="1:4" x14ac:dyDescent="0.25">
      <c r="A37" s="6" t="s">
        <v>18</v>
      </c>
      <c r="B37" s="20"/>
      <c r="C37" s="21"/>
      <c r="D37" s="22"/>
    </row>
    <row r="38" spans="1:4" x14ac:dyDescent="0.25">
      <c r="A38" s="6"/>
      <c r="B38" s="3" t="s">
        <v>7</v>
      </c>
      <c r="C38" s="4" t="s">
        <v>32</v>
      </c>
      <c r="D38" s="5" t="s">
        <v>34</v>
      </c>
    </row>
    <row r="39" spans="1:4" x14ac:dyDescent="0.25">
      <c r="A39" s="9" t="s">
        <v>19</v>
      </c>
      <c r="B39" s="10">
        <v>20</v>
      </c>
      <c r="C39" s="11">
        <v>1</v>
      </c>
      <c r="D39" s="12">
        <f t="shared" ref="D39:D44" si="4">B39*C39</f>
        <v>20</v>
      </c>
    </row>
    <row r="40" spans="1:4" x14ac:dyDescent="0.25">
      <c r="A40" s="9" t="s">
        <v>21</v>
      </c>
      <c r="B40" s="10">
        <v>8</v>
      </c>
      <c r="C40" s="11">
        <v>1</v>
      </c>
      <c r="D40" s="12">
        <f t="shared" si="4"/>
        <v>8</v>
      </c>
    </row>
    <row r="41" spans="1:4" x14ac:dyDescent="0.25">
      <c r="A41" s="9" t="s">
        <v>22</v>
      </c>
      <c r="B41" s="10">
        <v>2</v>
      </c>
      <c r="C41" s="11">
        <v>1</v>
      </c>
      <c r="D41" s="12">
        <f t="shared" si="4"/>
        <v>2</v>
      </c>
    </row>
    <row r="42" spans="1:4" x14ac:dyDescent="0.25">
      <c r="A42" s="39" t="s">
        <v>71</v>
      </c>
      <c r="B42" s="10">
        <v>15</v>
      </c>
      <c r="C42" s="11">
        <v>1</v>
      </c>
      <c r="D42" s="12">
        <f t="shared" si="4"/>
        <v>15</v>
      </c>
    </row>
    <row r="43" spans="1:4" x14ac:dyDescent="0.25">
      <c r="A43" s="9" t="s">
        <v>24</v>
      </c>
      <c r="B43" s="10">
        <v>18</v>
      </c>
      <c r="C43" s="11">
        <v>1</v>
      </c>
      <c r="D43" s="12">
        <f t="shared" si="4"/>
        <v>18</v>
      </c>
    </row>
    <row r="44" spans="1:4" s="30" customFormat="1" ht="15" x14ac:dyDescent="0.25">
      <c r="A44" s="59" t="s">
        <v>89</v>
      </c>
      <c r="B44" s="10">
        <v>2.5</v>
      </c>
      <c r="C44" s="41">
        <v>2</v>
      </c>
      <c r="D44" s="42">
        <f t="shared" si="4"/>
        <v>5</v>
      </c>
    </row>
    <row r="45" spans="1:4" x14ac:dyDescent="0.25">
      <c r="A45" s="6" t="s">
        <v>25</v>
      </c>
      <c r="B45" s="20"/>
      <c r="C45" s="21"/>
      <c r="D45" s="7">
        <f>SUM(D39:D44)</f>
        <v>68</v>
      </c>
    </row>
    <row r="46" spans="1:4" x14ac:dyDescent="0.25">
      <c r="A46" s="23"/>
      <c r="B46" s="20"/>
      <c r="C46" s="21"/>
      <c r="D46" s="22"/>
    </row>
    <row r="47" spans="1:4" s="30" customFormat="1" x14ac:dyDescent="0.25">
      <c r="A47" s="57" t="s">
        <v>72</v>
      </c>
      <c r="B47" s="32"/>
      <c r="C47" s="33"/>
      <c r="D47" s="50"/>
    </row>
    <row r="48" spans="1:4" s="30" customFormat="1" x14ac:dyDescent="0.25">
      <c r="A48" s="44"/>
      <c r="B48" s="36" t="s">
        <v>7</v>
      </c>
      <c r="C48" s="37" t="s">
        <v>32</v>
      </c>
      <c r="D48" s="38" t="s">
        <v>34</v>
      </c>
    </row>
    <row r="49" spans="1:5" s="30" customFormat="1" ht="15" x14ac:dyDescent="0.25">
      <c r="A49" s="39" t="s">
        <v>27</v>
      </c>
      <c r="B49" s="10">
        <v>2</v>
      </c>
      <c r="C49" s="41">
        <v>10</v>
      </c>
      <c r="D49" s="51">
        <f>B49*C49</f>
        <v>20</v>
      </c>
    </row>
    <row r="50" spans="1:5" s="30" customFormat="1" ht="15" x14ac:dyDescent="0.25">
      <c r="A50" s="39" t="s">
        <v>38</v>
      </c>
      <c r="B50" s="10">
        <v>2</v>
      </c>
      <c r="C50" s="41">
        <v>10</v>
      </c>
      <c r="D50" s="51">
        <f>B50*C50</f>
        <v>20</v>
      </c>
    </row>
    <row r="51" spans="1:5" s="30" customFormat="1" ht="15" x14ac:dyDescent="0.25">
      <c r="A51" s="39" t="s">
        <v>58</v>
      </c>
      <c r="B51" s="10">
        <v>10</v>
      </c>
      <c r="C51" s="41">
        <v>5</v>
      </c>
      <c r="D51" s="51">
        <v>10</v>
      </c>
    </row>
    <row r="52" spans="1:5" s="30" customFormat="1" ht="15" x14ac:dyDescent="0.25">
      <c r="A52" s="39" t="s">
        <v>59</v>
      </c>
      <c r="B52" s="10">
        <v>7</v>
      </c>
      <c r="C52" s="41">
        <v>5</v>
      </c>
      <c r="D52" s="51">
        <f>B52</f>
        <v>7</v>
      </c>
    </row>
    <row r="53" spans="1:5" s="30" customFormat="1" ht="15" x14ac:dyDescent="0.25">
      <c r="A53" s="39" t="s">
        <v>29</v>
      </c>
      <c r="B53" s="10">
        <v>5</v>
      </c>
      <c r="C53" s="41">
        <v>10</v>
      </c>
      <c r="D53" s="51">
        <f t="shared" ref="D53:D54" si="5">B53*C53</f>
        <v>50</v>
      </c>
    </row>
    <row r="54" spans="1:5" s="30" customFormat="1" ht="15" x14ac:dyDescent="0.25">
      <c r="A54" s="39" t="s">
        <v>30</v>
      </c>
      <c r="B54" s="10">
        <v>3</v>
      </c>
      <c r="C54" s="41">
        <v>10</v>
      </c>
      <c r="D54" s="51">
        <f t="shared" si="5"/>
        <v>30</v>
      </c>
    </row>
    <row r="55" spans="1:5" s="30" customFormat="1" ht="15" x14ac:dyDescent="0.25">
      <c r="A55" s="39" t="s">
        <v>73</v>
      </c>
      <c r="B55" s="10">
        <v>2</v>
      </c>
      <c r="C55" s="41">
        <v>5</v>
      </c>
      <c r="D55" s="51">
        <f>B55*C55</f>
        <v>10</v>
      </c>
    </row>
    <row r="56" spans="1:5" s="30" customFormat="1" ht="15" x14ac:dyDescent="0.25">
      <c r="A56" s="39"/>
      <c r="B56" s="10"/>
      <c r="C56" s="41"/>
      <c r="D56" s="51"/>
    </row>
    <row r="57" spans="1:5" s="30" customFormat="1" x14ac:dyDescent="0.25">
      <c r="A57" s="57" t="s">
        <v>74</v>
      </c>
      <c r="B57" s="10"/>
      <c r="C57" s="41"/>
      <c r="D57" s="51"/>
    </row>
    <row r="58" spans="1:5" x14ac:dyDescent="0.25">
      <c r="A58" s="25"/>
      <c r="B58" s="10"/>
      <c r="C58" s="11"/>
      <c r="D58" s="13"/>
    </row>
    <row r="59" spans="1:5" x14ac:dyDescent="0.25">
      <c r="A59" s="9" t="s">
        <v>28</v>
      </c>
      <c r="B59" s="10">
        <v>16</v>
      </c>
      <c r="C59" s="11">
        <v>1</v>
      </c>
      <c r="D59" s="13">
        <f t="shared" ref="D59:D60" si="6">B59*C59</f>
        <v>16</v>
      </c>
    </row>
    <row r="60" spans="1:5" x14ac:dyDescent="0.25">
      <c r="A60" s="9" t="s">
        <v>9</v>
      </c>
      <c r="B60" s="10">
        <v>269</v>
      </c>
      <c r="C60" s="11">
        <v>1</v>
      </c>
      <c r="D60" s="13">
        <f t="shared" si="6"/>
        <v>269</v>
      </c>
    </row>
    <row r="61" spans="1:5" s="30" customFormat="1" ht="15" x14ac:dyDescent="0.25">
      <c r="A61" s="39" t="s">
        <v>86</v>
      </c>
      <c r="B61" s="40">
        <v>34</v>
      </c>
      <c r="C61" s="41" t="s">
        <v>76</v>
      </c>
      <c r="D61" s="51"/>
    </row>
    <row r="62" spans="1:5" x14ac:dyDescent="0.25">
      <c r="A62" s="9"/>
      <c r="B62" s="10"/>
      <c r="C62" s="11"/>
      <c r="D62" s="13"/>
    </row>
    <row r="63" spans="1:5" s="30" customFormat="1" x14ac:dyDescent="0.25">
      <c r="A63" s="62" t="s">
        <v>90</v>
      </c>
      <c r="B63" s="40">
        <v>56</v>
      </c>
      <c r="C63" s="41">
        <v>1</v>
      </c>
      <c r="D63" s="51">
        <f>B63*C63</f>
        <v>56</v>
      </c>
      <c r="E63" s="2"/>
    </row>
    <row r="64" spans="1:5" s="30" customFormat="1" x14ac:dyDescent="0.25">
      <c r="A64" s="62" t="s">
        <v>92</v>
      </c>
      <c r="B64" s="40">
        <v>5</v>
      </c>
      <c r="C64" s="41">
        <v>4</v>
      </c>
      <c r="D64" s="51">
        <f>B64*C64</f>
        <v>20</v>
      </c>
      <c r="E64" s="2"/>
    </row>
    <row r="65" spans="1:5" s="30" customFormat="1" x14ac:dyDescent="0.25">
      <c r="A65" s="61"/>
      <c r="B65" s="40"/>
      <c r="C65" s="41"/>
      <c r="D65" s="51"/>
      <c r="E65" s="2"/>
    </row>
    <row r="66" spans="1:5" s="30" customFormat="1" x14ac:dyDescent="0.25">
      <c r="A66" s="57" t="s">
        <v>82</v>
      </c>
      <c r="B66" s="40"/>
      <c r="C66" s="41"/>
      <c r="D66" s="51"/>
      <c r="E66" s="2"/>
    </row>
    <row r="67" spans="1:5" s="30" customFormat="1" x14ac:dyDescent="0.25">
      <c r="A67" s="53" t="s">
        <v>83</v>
      </c>
      <c r="B67" s="3" t="s">
        <v>7</v>
      </c>
      <c r="C67" s="37" t="s">
        <v>32</v>
      </c>
      <c r="D67" s="51"/>
    </row>
    <row r="68" spans="1:5" s="30" customFormat="1" ht="15" x14ac:dyDescent="0.25">
      <c r="A68" s="39" t="s">
        <v>85</v>
      </c>
      <c r="B68" s="64">
        <v>13</v>
      </c>
      <c r="C68" s="65"/>
      <c r="D68" s="51">
        <f t="shared" ref="D68:D73" si="7">B68*C68</f>
        <v>0</v>
      </c>
    </row>
    <row r="69" spans="1:5" s="30" customFormat="1" ht="15" x14ac:dyDescent="0.25">
      <c r="A69" s="39" t="s">
        <v>67</v>
      </c>
      <c r="B69" s="64">
        <v>8</v>
      </c>
      <c r="C69" s="65"/>
      <c r="D69" s="51">
        <f t="shared" si="7"/>
        <v>0</v>
      </c>
    </row>
    <row r="70" spans="1:5" s="30" customFormat="1" ht="15" x14ac:dyDescent="0.25">
      <c r="A70" s="39" t="s">
        <v>81</v>
      </c>
      <c r="B70" s="64">
        <v>12</v>
      </c>
      <c r="C70" s="65"/>
      <c r="D70" s="51">
        <f t="shared" si="7"/>
        <v>0</v>
      </c>
    </row>
    <row r="71" spans="1:5" s="30" customFormat="1" ht="15" x14ac:dyDescent="0.25">
      <c r="A71" s="39" t="s">
        <v>62</v>
      </c>
      <c r="B71" s="64">
        <v>12</v>
      </c>
      <c r="C71" s="65"/>
      <c r="D71" s="51">
        <f t="shared" si="7"/>
        <v>0</v>
      </c>
    </row>
    <row r="72" spans="1:5" s="30" customFormat="1" ht="15" x14ac:dyDescent="0.25">
      <c r="A72" s="39" t="s">
        <v>60</v>
      </c>
      <c r="B72" s="64">
        <v>19</v>
      </c>
      <c r="C72" s="65"/>
      <c r="D72" s="51">
        <f t="shared" si="7"/>
        <v>0</v>
      </c>
    </row>
    <row r="73" spans="1:5" s="30" customFormat="1" ht="15" x14ac:dyDescent="0.25">
      <c r="A73" s="39" t="s">
        <v>61</v>
      </c>
      <c r="B73" s="64">
        <v>21</v>
      </c>
      <c r="C73" s="65"/>
      <c r="D73" s="51">
        <f t="shared" si="7"/>
        <v>0</v>
      </c>
    </row>
    <row r="74" spans="1:5" s="30" customFormat="1" x14ac:dyDescent="0.25">
      <c r="A74" s="35" t="s">
        <v>25</v>
      </c>
      <c r="B74" s="32"/>
      <c r="C74" s="33"/>
      <c r="D74" s="49">
        <f>SUBTOTAL(9,D49:D73)</f>
        <v>508</v>
      </c>
    </row>
    <row r="75" spans="1:5" x14ac:dyDescent="0.25">
      <c r="A75" s="6"/>
      <c r="B75" s="20"/>
      <c r="C75" s="21"/>
      <c r="D75" s="7"/>
    </row>
    <row r="76" spans="1:5" x14ac:dyDescent="0.25">
      <c r="A76" s="6" t="s">
        <v>44</v>
      </c>
      <c r="B76" s="20"/>
      <c r="C76" s="21"/>
      <c r="D76" s="7">
        <f>D74+D45+D35+D25+D16</f>
        <v>3271</v>
      </c>
    </row>
    <row r="78" spans="1:5" ht="14.1" customHeight="1" x14ac:dyDescent="0.25">
      <c r="A78" s="68" t="s">
        <v>94</v>
      </c>
      <c r="B78"/>
      <c r="C78"/>
      <c r="D78"/>
    </row>
    <row r="79" spans="1:5" customFormat="1" ht="14.1" customHeight="1" x14ac:dyDescent="0.25">
      <c r="A79" s="69" t="s">
        <v>78</v>
      </c>
    </row>
    <row r="80" spans="1:5" customFormat="1" ht="14.1" customHeight="1" x14ac:dyDescent="0.25">
      <c r="A80" s="69" t="s">
        <v>79</v>
      </c>
    </row>
    <row r="81" spans="1:1" customFormat="1" ht="12.75" x14ac:dyDescent="0.2"/>
    <row r="82" spans="1:1" customFormat="1" ht="15" x14ac:dyDescent="0.25">
      <c r="A82" s="69" t="s">
        <v>93</v>
      </c>
    </row>
  </sheetData>
  <mergeCells count="2">
    <mergeCell ref="A1:D1"/>
    <mergeCell ref="A2:D2"/>
  </mergeCells>
  <phoneticPr fontId="1" type="noConversion"/>
  <pageMargins left="0.78740157480314965" right="0.78740157480314965" top="0.78740157480314965" bottom="0.39370078740157483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9</vt:i4>
      </vt:variant>
    </vt:vector>
  </HeadingPairs>
  <TitlesOfParts>
    <vt:vector size="19" baseType="lpstr">
      <vt:lpstr>Einzelperson 1 Zimmer</vt:lpstr>
      <vt:lpstr>Einzelperson 2 Zimmer</vt:lpstr>
      <vt:lpstr>Elternteil + Kind</vt:lpstr>
      <vt:lpstr>Elternteil +2 Kinder </vt:lpstr>
      <vt:lpstr>Elternteil + 3 Kinder</vt:lpstr>
      <vt:lpstr>Paar</vt:lpstr>
      <vt:lpstr>Paar + Kind</vt:lpstr>
      <vt:lpstr>Paar + 2 Kinder</vt:lpstr>
      <vt:lpstr>Paar + 3 Kinder</vt:lpstr>
      <vt:lpstr>Tabelle1</vt:lpstr>
      <vt:lpstr>'Einzelperson 1 Zimmer'!Druckbereich</vt:lpstr>
      <vt:lpstr>'Einzelperson 2 Zimmer'!Druckbereich</vt:lpstr>
      <vt:lpstr>'Elternteil + 3 Kinder'!Druckbereich</vt:lpstr>
      <vt:lpstr>'Elternteil + Kind'!Druckbereich</vt:lpstr>
      <vt:lpstr>'Elternteil +2 Kinder '!Druckbereich</vt:lpstr>
      <vt:lpstr>Paar!Druckbereich</vt:lpstr>
      <vt:lpstr>'Paar + 2 Kinder'!Druckbereich</vt:lpstr>
      <vt:lpstr>'Paar + 3 Kinder'!Druckbereich</vt:lpstr>
      <vt:lpstr>'Paar + Kind'!Druckbereich</vt:lpstr>
    </vt:vector>
  </TitlesOfParts>
  <Company>Landkreis Göttingen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Herbold Cornelia</dc:creator>
  <cp:lastModifiedBy>Rumpf, Anna-Sophie</cp:lastModifiedBy>
  <cp:lastPrinted>2018-10-01T15:45:39Z</cp:lastPrinted>
  <dcterms:created xsi:type="dcterms:W3CDTF">2012-05-11T12:40:08Z</dcterms:created>
  <dcterms:modified xsi:type="dcterms:W3CDTF">2024-11-18T11:07:09Z</dcterms:modified>
</cp:coreProperties>
</file>