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kreisgoettingen.de\pegasus\Home\Prod\bahder.c\Desktop\"/>
    </mc:Choice>
  </mc:AlternateContent>
  <xr:revisionPtr revIDLastSave="0" documentId="13_ncr:1_{4DDE6D54-0ABA-43D8-8944-D260A4D9E715}" xr6:coauthVersionLast="36" xr6:coauthVersionMax="36" xr10:uidLastSave="{00000000-0000-0000-0000-000000000000}"/>
  <bookViews>
    <workbookView xWindow="120" yWindow="3735" windowWidth="24915" windowHeight="12090" firstSheet="1" activeTab="1" xr2:uid="{00000000-000D-0000-FFFF-FFFF00000000}"/>
  </bookViews>
  <sheets>
    <sheet name="prosozial" sheetId="2" state="hidden" r:id="rId1"/>
    <sheet name="Tabelle1" sheetId="1" r:id="rId2"/>
  </sheets>
  <definedNames>
    <definedName name="_xlnm.Print_Area" localSheetId="1">Tabelle1!$A$1:$L$52</definedName>
  </definedNames>
  <calcPr calcId="191029"/>
</workbook>
</file>

<file path=xl/calcChain.xml><?xml version="1.0" encoding="utf-8"?>
<calcChain xmlns="http://schemas.openxmlformats.org/spreadsheetml/2006/main">
  <c r="J38" i="1" l="1"/>
  <c r="J39" i="1"/>
  <c r="J40" i="1"/>
  <c r="J41" i="1"/>
  <c r="J42" i="1"/>
  <c r="J43" i="1"/>
  <c r="J44" i="1"/>
  <c r="J45" i="1"/>
  <c r="J46" i="1"/>
  <c r="J47" i="1"/>
  <c r="J48" i="1"/>
  <c r="J49" i="1"/>
  <c r="J37" i="1"/>
  <c r="H38" i="1" l="1"/>
  <c r="H39" i="1"/>
  <c r="H40" i="1"/>
  <c r="H41" i="1"/>
  <c r="H42" i="1"/>
  <c r="H43" i="1"/>
  <c r="H44" i="1"/>
  <c r="H45" i="1"/>
  <c r="H46" i="1"/>
  <c r="H47" i="1"/>
  <c r="H48" i="1"/>
  <c r="H49" i="1"/>
  <c r="H37" i="1"/>
  <c r="F50" i="1"/>
  <c r="L38" i="1"/>
  <c r="L39" i="1"/>
  <c r="L40" i="1"/>
  <c r="L41" i="1"/>
  <c r="L42" i="1"/>
  <c r="L43" i="1"/>
  <c r="L44" i="1"/>
  <c r="L45" i="1"/>
  <c r="L46" i="1"/>
  <c r="L47" i="1"/>
  <c r="L48" i="1"/>
  <c r="L49" i="1"/>
  <c r="L37" i="1"/>
  <c r="K50" i="1"/>
  <c r="C50" i="1"/>
  <c r="H50" i="1" l="1"/>
  <c r="J50" i="1"/>
  <c r="L50" i="1"/>
  <c r="L51" i="1" l="1"/>
  <c r="L52" i="1"/>
</calcChain>
</file>

<file path=xl/sharedStrings.xml><?xml version="1.0" encoding="utf-8"?>
<sst xmlns="http://schemas.openxmlformats.org/spreadsheetml/2006/main" count="232" uniqueCount="164">
  <si>
    <t>Name, Vorname:</t>
  </si>
  <si>
    <t>Geburtsdatum:</t>
  </si>
  <si>
    <t>Adresse:</t>
  </si>
  <si>
    <t>Arbeitgeber:</t>
  </si>
  <si>
    <t>Förderzeitraum:</t>
  </si>
  <si>
    <t>bis</t>
  </si>
  <si>
    <t>letzte_aenderung_am</t>
  </si>
  <si>
    <t>yyyy-mm-dd hh:nn</t>
  </si>
  <si>
    <t>ganztaegig</t>
  </si>
  <si>
    <t>Privat</t>
  </si>
  <si>
    <t>Alle lesen</t>
  </si>
  <si>
    <t>Kunde</t>
  </si>
  <si>
    <t>Ap</t>
  </si>
  <si>
    <t xml:space="preserve"> </t>
  </si>
  <si>
    <t>Bemerkung</t>
  </si>
  <si>
    <t>Beteiligte</t>
  </si>
  <si>
    <t>Arbeitsbereich</t>
  </si>
  <si>
    <t>Status</t>
  </si>
  <si>
    <t>Tln_fuer_GrpTermin_hinzufuegen</t>
  </si>
  <si>
    <t>Stralucke, Carsten</t>
  </si>
  <si>
    <t>Alle_Mitglieder_der_Zust_alsTeilnehmer_hinzufuegen</t>
  </si>
  <si>
    <t>&gt;</t>
  </si>
  <si>
    <t>externe_Teilnehmer_fuer_Grp-Termin_hinzufuegen</t>
  </si>
  <si>
    <t>Personen_mit_einer_WV_zu_einem_Hilfeplangespraech</t>
  </si>
  <si>
    <t>ab</t>
  </si>
  <si>
    <t>yyyy-mm-dd</t>
  </si>
  <si>
    <t>Kurzbeschreibung</t>
  </si>
  <si>
    <t>RTF_Datei</t>
  </si>
  <si>
    <t>Termin_Person_komplett</t>
  </si>
  <si>
    <t>T</t>
  </si>
  <si>
    <t>Termin_Person_Adresse</t>
  </si>
  <si>
    <t>Termin_Person_TelNr</t>
  </si>
  <si>
    <t>Termin_Person_AzIntern</t>
  </si>
  <si>
    <t>Termin_Person_Ap</t>
  </si>
  <si>
    <t>Bearbeiter_Anrede</t>
  </si>
  <si>
    <t>Herr</t>
  </si>
  <si>
    <t>Bearbeiter_Vorname</t>
  </si>
  <si>
    <t>Carsten</t>
  </si>
  <si>
    <t>Bearbeiter_Name</t>
  </si>
  <si>
    <t>Stralucke</t>
  </si>
  <si>
    <t>Bearbeiter_Zimmernummer</t>
  </si>
  <si>
    <t>Bearbeiter_TelefonNr</t>
  </si>
  <si>
    <t>0551/525-2866</t>
  </si>
  <si>
    <t>Bearbeiter_FaxNr</t>
  </si>
  <si>
    <t>0551/525-62866</t>
  </si>
  <si>
    <t>Bearbeiter_Zustaendigkeit</t>
  </si>
  <si>
    <t>LK</t>
  </si>
  <si>
    <t>Bearbeiter_Email</t>
  </si>
  <si>
    <t>Stralucke@LandkreisGoettingen.de</t>
  </si>
  <si>
    <t>Bearbeiter_NameAusdruck</t>
  </si>
  <si>
    <t>Bearbeiter_BriefUnterschrift</t>
  </si>
  <si>
    <t>Herrn</t>
  </si>
  <si>
    <t>Dtmj</t>
  </si>
  <si>
    <t>Göttingen</t>
  </si>
  <si>
    <t>Landkreis Göttingen</t>
  </si>
  <si>
    <t>Fachbereich Jobcenter, FD 56.3</t>
  </si>
  <si>
    <t>Herr Stralucke</t>
  </si>
  <si>
    <t>Reinhäuser Landstraße 4</t>
  </si>
  <si>
    <t>37083 Göttingen</t>
  </si>
  <si>
    <t>NuOptAnrede</t>
  </si>
  <si>
    <t>NuOptEmail</t>
  </si>
  <si>
    <t>NuOptFax</t>
  </si>
  <si>
    <t>NuOptFon</t>
  </si>
  <si>
    <t>NuOptZiNr</t>
  </si>
  <si>
    <t>NuOptVorname</t>
  </si>
  <si>
    <t>NuOptName</t>
  </si>
  <si>
    <t>NuOptPZ1</t>
  </si>
  <si>
    <t>NuOptPZ2</t>
  </si>
  <si>
    <t>NuOptPZ3</t>
  </si>
  <si>
    <t>NuOptPZ4</t>
  </si>
  <si>
    <t>NuOptPZ5</t>
  </si>
  <si>
    <t>Anrede_tPePZ1</t>
  </si>
  <si>
    <t>die</t>
  </si>
  <si>
    <t>NuOptOrt</t>
  </si>
  <si>
    <t>Termin_Person_bei_Adresse_bei</t>
  </si>
  <si>
    <t>ZustBearbStandort</t>
  </si>
  <si>
    <t>56LKGÖ</t>
  </si>
  <si>
    <t>BearbeiterAnredeDativ</t>
  </si>
  <si>
    <t>NuOptPZ1-Lkzentral-Stadt</t>
  </si>
  <si>
    <t>NuOptPZ2-Lkzentral-Stadt</t>
  </si>
  <si>
    <t>Fachbereich Jobcenter, FD 56.2</t>
  </si>
  <si>
    <t>NuOptPZ3-Lkzentral-Stadt</t>
  </si>
  <si>
    <t>NuOptPZ4-Lkzentral-Stadt</t>
  </si>
  <si>
    <t>NuOptPZ5-Lkzentral-Stadt</t>
  </si>
  <si>
    <t>Termin_fuer_Name</t>
  </si>
  <si>
    <t>Termin_fuer_Vorname</t>
  </si>
  <si>
    <t>Termin_fuer_Strasse_und_HNr</t>
  </si>
  <si>
    <t>Termin_fuer_PLZ</t>
  </si>
  <si>
    <t>Termin_fuer_Ort</t>
  </si>
  <si>
    <t>Termin_fuer_Geburtsdatum</t>
  </si>
  <si>
    <t>Termin_fuer_Zust_Bearb_Anrede</t>
  </si>
  <si>
    <t>Termin_fuer_Zust_Bearb</t>
  </si>
  <si>
    <t>Termin_Ab-Datum</t>
  </si>
  <si>
    <t>heutiges_Datum</t>
  </si>
  <si>
    <t>Dmmj</t>
  </si>
  <si>
    <t>Termin_Verfasser_Anrede</t>
  </si>
  <si>
    <t>Termin_Verfasser_Anrede_Herr</t>
  </si>
  <si>
    <t>Termin_Verfasser_Name</t>
  </si>
  <si>
    <t>Termin_Klient_Adresszeile_1</t>
  </si>
  <si>
    <t>Termin_Klient_Adresszeile_2</t>
  </si>
  <si>
    <t>Termin_Klient_Adresszeile_3</t>
  </si>
  <si>
    <t>Termin_Klient_Adresszeile_4</t>
  </si>
  <si>
    <t>Termin_Klient_Adresszeile_5</t>
  </si>
  <si>
    <t>Termin_Klient_Briefanrede</t>
  </si>
  <si>
    <t>Termin_fuer_AnredeDativ</t>
  </si>
  <si>
    <t>Termin_fuer_Anrede</t>
  </si>
  <si>
    <t>Termin_fuer_IBAN</t>
  </si>
  <si>
    <t>Termin_fuer_KontoInhaber</t>
  </si>
  <si>
    <t>Termin_fuer_BIC</t>
  </si>
  <si>
    <t>Termin_Beteiligt_Adresszeile_1</t>
  </si>
  <si>
    <t>Termin_Beteiligt_Adresszeile_2</t>
  </si>
  <si>
    <t>Termin_Beteiligt_Adresszeile_3</t>
  </si>
  <si>
    <t>Termin_Beteiligt_Adresszeile_4</t>
  </si>
  <si>
    <t>Termin_Beteiligt_Adresszeile_5</t>
  </si>
  <si>
    <t>PartnerVerz_Selected</t>
  </si>
  <si>
    <t>Stand:</t>
  </si>
  <si>
    <t>Anlage - Schlussberechnung Einstiegsqualifizierung (EQ) (§54a SGB III)</t>
  </si>
  <si>
    <t xml:space="preserve">bis </t>
  </si>
  <si>
    <t>monatlicher Förderzeitraum</t>
  </si>
  <si>
    <t>von</t>
  </si>
  <si>
    <t xml:space="preserve">gezahltes Entgelt </t>
  </si>
  <si>
    <t>laut Entgeltabrechnung</t>
  </si>
  <si>
    <t>(KV, RV, AV, PV)</t>
  </si>
  <si>
    <t>Gesamt Arbeitgeber</t>
  </si>
  <si>
    <t>bisher ausgezahlte monatliche Förderung</t>
  </si>
  <si>
    <t>Arbeitgeberanteil</t>
  </si>
  <si>
    <t>ab 1.8.19</t>
  </si>
  <si>
    <t>Arbeitgeberanteil am Gesamtsozial-versicherungsbeitrag</t>
  </si>
  <si>
    <t>gesamt:</t>
  </si>
  <si>
    <t>Restförderung:</t>
  </si>
  <si>
    <t>Rückforderung:</t>
  </si>
  <si>
    <t>Anmerkung</t>
  </si>
  <si>
    <t>monatliche Abweichung</t>
  </si>
  <si>
    <t>10.07.2020 08:09:53</t>
  </si>
  <si>
    <t>Mustermann Reiner 1965-01-01</t>
  </si>
  <si>
    <t>Gespräch mit Herrn Reiner Mustermann_x000D__x000D__x000D_Sachverhalt:_x000D__x000D__x000D__x000D_Vereinbarung:</t>
  </si>
  <si>
    <t>Beratung FM:</t>
  </si>
  <si>
    <t>Präsenz/Tel. geplant</t>
  </si>
  <si>
    <t>Planungsstatus</t>
  </si>
  <si>
    <t>nicht relevant</t>
  </si>
  <si>
    <t>10.07.2020 07:59:00</t>
  </si>
  <si>
    <t>Beratung FM: Klärung der Kinderbetreung</t>
  </si>
  <si>
    <t>Herr Reiner Mustermann</t>
  </si>
  <si>
    <t>Herrn_x000D_Reiner Mustermann_x000D_Narzissenweg 1_x000D_37081 Göttingen_x000D_</t>
  </si>
  <si>
    <t>Frau</t>
  </si>
  <si>
    <t>Wolf.A@landkreisgoettingen.de</t>
  </si>
  <si>
    <t>0551/525-62765</t>
  </si>
  <si>
    <t>0551/525-2755/-2744</t>
  </si>
  <si>
    <t>Anja</t>
  </si>
  <si>
    <t>Wolf</t>
  </si>
  <si>
    <t>Mustermann</t>
  </si>
  <si>
    <t>Reiner</t>
  </si>
  <si>
    <t>Narzissenweg 1</t>
  </si>
  <si>
    <t>01.01.1965</t>
  </si>
  <si>
    <t>10.07.2020</t>
  </si>
  <si>
    <t>04. Dezember 2020</t>
  </si>
  <si>
    <t>Reiner Mustermann</t>
  </si>
  <si>
    <t>37081 Göttingen</t>
  </si>
  <si>
    <t>Sehr geehrter Herr Mustermann,</t>
  </si>
  <si>
    <t>ab 1.8.20</t>
  </si>
  <si>
    <t>Förderhöchtsbetrag
 + Arbeitgeberanteil am Gesamtsozial-versicherungsbeitrag</t>
  </si>
  <si>
    <t>ab 1.8.22</t>
  </si>
  <si>
    <t>ab 1.8.24</t>
  </si>
  <si>
    <t>Adresse Arbeitgeber: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</si>
</sst>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/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NumberFormat="1"/>
    <xf numFmtId="0" fontId="0" fillId="0" borderId="0" xfId="0" quotePrefix="1" applyNumberFormat="1"/>
    <xf numFmtId="0" fontId="0" fillId="0" borderId="0" xfId="0" applyBorder="1" applyProtection="1"/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>
      <alignment horizontal="center"/>
    </xf>
    <xf numFmtId="0" fontId="0" fillId="0" borderId="18" xfId="0" applyBorder="1" applyProtection="1"/>
    <xf numFmtId="0" fontId="0" fillId="0" borderId="19" xfId="0" applyBorder="1" applyProtection="1"/>
    <xf numFmtId="164" fontId="0" fillId="0" borderId="21" xfId="0" applyNumberFormat="1" applyBorder="1" applyAlignment="1" applyProtection="1">
      <alignment horizontal="center" vertical="center"/>
    </xf>
    <xf numFmtId="164" fontId="0" fillId="0" borderId="21" xfId="0" applyNumberFormat="1" applyBorder="1" applyAlignment="1" applyProtection="1">
      <alignment horizontal="center"/>
    </xf>
    <xf numFmtId="0" fontId="1" fillId="0" borderId="16" xfId="0" applyFont="1" applyBorder="1" applyProtection="1"/>
    <xf numFmtId="164" fontId="1" fillId="0" borderId="17" xfId="0" applyNumberFormat="1" applyFont="1" applyFill="1" applyBorder="1" applyAlignment="1" applyProtection="1">
      <alignment horizontal="center"/>
    </xf>
    <xf numFmtId="0" fontId="1" fillId="0" borderId="18" xfId="0" applyFont="1" applyBorder="1" applyProtection="1"/>
    <xf numFmtId="164" fontId="1" fillId="0" borderId="19" xfId="0" applyNumberFormat="1" applyFont="1" applyFill="1" applyBorder="1" applyAlignment="1" applyProtection="1">
      <alignment horizontal="center"/>
    </xf>
    <xf numFmtId="14" fontId="0" fillId="0" borderId="2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21" xfId="0" applyNumberFormat="1" applyBorder="1" applyAlignment="1" applyProtection="1">
      <alignment horizontal="center" vertical="center"/>
      <protection locked="0"/>
    </xf>
    <xf numFmtId="164" fontId="1" fillId="2" borderId="14" xfId="0" applyNumberFormat="1" applyFont="1" applyFill="1" applyBorder="1" applyProtection="1"/>
    <xf numFmtId="164" fontId="1" fillId="2" borderId="20" xfId="0" applyNumberFormat="1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/>
    </xf>
    <xf numFmtId="164" fontId="0" fillId="0" borderId="21" xfId="0" applyNumberForma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165" fontId="1" fillId="3" borderId="24" xfId="0" applyNumberFormat="1" applyFont="1" applyFill="1" applyBorder="1" applyAlignment="1" applyProtection="1">
      <alignment horizontal="left"/>
      <protection locked="0"/>
    </xf>
    <xf numFmtId="14" fontId="0" fillId="3" borderId="13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164" fontId="1" fillId="2" borderId="1" xfId="0" applyNumberFormat="1" applyFont="1" applyFill="1" applyBorder="1" applyAlignment="1" applyProtection="1">
      <alignment horizontal="center" vertical="center"/>
    </xf>
    <xf numFmtId="14" fontId="1" fillId="2" borderId="14" xfId="0" applyNumberFormat="1" applyFont="1" applyFill="1" applyBorder="1" applyAlignment="1" applyProtection="1">
      <alignment horizontal="center" vertical="center"/>
    </xf>
    <xf numFmtId="14" fontId="1" fillId="2" borderId="15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2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164" fontId="0" fillId="0" borderId="21" xfId="0" applyNumberFormat="1" applyBorder="1" applyAlignment="1" applyProtection="1">
      <alignment horizontal="center" vertical="center"/>
    </xf>
    <xf numFmtId="165" fontId="1" fillId="3" borderId="25" xfId="0" applyNumberFormat="1" applyFont="1" applyFill="1" applyBorder="1" applyAlignment="1" applyProtection="1">
      <alignment horizontal="center"/>
      <protection locked="0"/>
    </xf>
    <xf numFmtId="165" fontId="1" fillId="3" borderId="26" xfId="0" applyNumberFormat="1" applyFont="1" applyFill="1" applyBorder="1" applyAlignment="1" applyProtection="1">
      <alignment horizontal="center"/>
      <protection locked="0"/>
    </xf>
    <xf numFmtId="165" fontId="1" fillId="3" borderId="2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Standard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7"/>
  <sheetViews>
    <sheetView workbookViewId="0"/>
  </sheetViews>
  <sheetFormatPr baseColWidth="10" defaultRowHeight="15" x14ac:dyDescent="0.25"/>
  <cols>
    <col min="1" max="1" width="52.28515625" style="1" bestFit="1" customWidth="1"/>
    <col min="2" max="2" width="120.7109375" style="1" customWidth="1"/>
    <col min="3" max="3" width="17.85546875" style="1" bestFit="1" customWidth="1"/>
    <col min="4" max="16384" width="11.42578125" style="1"/>
  </cols>
  <sheetData>
    <row r="1" spans="1:3" x14ac:dyDescent="0.25">
      <c r="A1" s="1" t="s">
        <v>24</v>
      </c>
      <c r="B1" s="1" t="s">
        <v>140</v>
      </c>
      <c r="C1" s="1" t="s">
        <v>25</v>
      </c>
    </row>
    <row r="2" spans="1:3" x14ac:dyDescent="0.25">
      <c r="A2" s="1" t="s">
        <v>20</v>
      </c>
      <c r="B2" s="1" t="s">
        <v>13</v>
      </c>
      <c r="C2" s="1" t="s">
        <v>21</v>
      </c>
    </row>
    <row r="3" spans="1:3" x14ac:dyDescent="0.25">
      <c r="A3" s="1" t="s">
        <v>71</v>
      </c>
      <c r="B3" s="1" t="s">
        <v>72</v>
      </c>
      <c r="C3" s="1" t="s">
        <v>29</v>
      </c>
    </row>
    <row r="4" spans="1:3" x14ac:dyDescent="0.25">
      <c r="A4" s="1" t="s">
        <v>12</v>
      </c>
      <c r="B4" s="1" t="s">
        <v>13</v>
      </c>
    </row>
    <row r="5" spans="1:3" x14ac:dyDescent="0.25">
      <c r="A5" s="1" t="s">
        <v>16</v>
      </c>
      <c r="B5" s="1" t="s">
        <v>136</v>
      </c>
    </row>
    <row r="6" spans="1:3" x14ac:dyDescent="0.25">
      <c r="A6" s="1" t="s">
        <v>34</v>
      </c>
      <c r="B6" s="1" t="s">
        <v>35</v>
      </c>
      <c r="C6" s="1" t="s">
        <v>29</v>
      </c>
    </row>
    <row r="7" spans="1:3" x14ac:dyDescent="0.25">
      <c r="A7" s="1" t="s">
        <v>50</v>
      </c>
      <c r="B7" s="1" t="s">
        <v>39</v>
      </c>
      <c r="C7" s="1" t="s">
        <v>29</v>
      </c>
    </row>
    <row r="8" spans="1:3" x14ac:dyDescent="0.25">
      <c r="A8" s="1" t="s">
        <v>47</v>
      </c>
      <c r="B8" s="1" t="s">
        <v>48</v>
      </c>
      <c r="C8" s="1" t="s">
        <v>29</v>
      </c>
    </row>
    <row r="9" spans="1:3" x14ac:dyDescent="0.25">
      <c r="A9" s="1" t="s">
        <v>43</v>
      </c>
      <c r="B9" s="1" t="s">
        <v>44</v>
      </c>
      <c r="C9" s="1" t="s">
        <v>29</v>
      </c>
    </row>
    <row r="10" spans="1:3" x14ac:dyDescent="0.25">
      <c r="A10" s="1" t="s">
        <v>38</v>
      </c>
      <c r="B10" s="1" t="s">
        <v>39</v>
      </c>
      <c r="C10" s="1" t="s">
        <v>29</v>
      </c>
    </row>
    <row r="11" spans="1:3" x14ac:dyDescent="0.25">
      <c r="A11" s="1" t="s">
        <v>49</v>
      </c>
      <c r="B11" s="1" t="s">
        <v>39</v>
      </c>
      <c r="C11" s="1" t="s">
        <v>29</v>
      </c>
    </row>
    <row r="12" spans="1:3" x14ac:dyDescent="0.25">
      <c r="A12" s="1" t="s">
        <v>41</v>
      </c>
      <c r="B12" s="1" t="s">
        <v>42</v>
      </c>
      <c r="C12" s="1" t="s">
        <v>29</v>
      </c>
    </row>
    <row r="13" spans="1:3" x14ac:dyDescent="0.25">
      <c r="A13" s="1" t="s">
        <v>36</v>
      </c>
      <c r="B13" s="1" t="s">
        <v>37</v>
      </c>
      <c r="C13" s="1" t="s">
        <v>29</v>
      </c>
    </row>
    <row r="14" spans="1:3" x14ac:dyDescent="0.25">
      <c r="A14" s="1" t="s">
        <v>40</v>
      </c>
      <c r="B14" s="1">
        <v>2608</v>
      </c>
      <c r="C14" s="1" t="s">
        <v>29</v>
      </c>
    </row>
    <row r="15" spans="1:3" x14ac:dyDescent="0.25">
      <c r="A15" s="1" t="s">
        <v>45</v>
      </c>
      <c r="B15" s="1" t="s">
        <v>46</v>
      </c>
      <c r="C15" s="1" t="s">
        <v>29</v>
      </c>
    </row>
    <row r="16" spans="1:3" x14ac:dyDescent="0.25">
      <c r="A16" s="1" t="s">
        <v>77</v>
      </c>
      <c r="B16" s="1" t="s">
        <v>51</v>
      </c>
      <c r="C16" s="1" t="s">
        <v>29</v>
      </c>
    </row>
    <row r="17" spans="1:3" x14ac:dyDescent="0.25">
      <c r="A17" s="1" t="s">
        <v>14</v>
      </c>
      <c r="B17" s="1" t="s">
        <v>135</v>
      </c>
    </row>
    <row r="18" spans="1:3" x14ac:dyDescent="0.25">
      <c r="A18" s="1" t="s">
        <v>15</v>
      </c>
      <c r="B18" s="1" t="s">
        <v>13</v>
      </c>
    </row>
    <row r="19" spans="1:3" x14ac:dyDescent="0.25">
      <c r="A19" s="1" t="s">
        <v>5</v>
      </c>
      <c r="B19" s="1" t="s">
        <v>140</v>
      </c>
      <c r="C19" s="1" t="s">
        <v>25</v>
      </c>
    </row>
    <row r="20" spans="1:3" x14ac:dyDescent="0.25">
      <c r="A20" s="1" t="s">
        <v>22</v>
      </c>
      <c r="B20" s="1" t="s">
        <v>13</v>
      </c>
    </row>
    <row r="21" spans="1:3" x14ac:dyDescent="0.25">
      <c r="A21" s="1" t="s">
        <v>8</v>
      </c>
      <c r="B21" s="1">
        <v>0</v>
      </c>
    </row>
    <row r="22" spans="1:3" x14ac:dyDescent="0.25">
      <c r="A22" s="1" t="s">
        <v>93</v>
      </c>
      <c r="B22" s="1" t="s">
        <v>155</v>
      </c>
      <c r="C22" s="1" t="s">
        <v>94</v>
      </c>
    </row>
    <row r="23" spans="1:3" x14ac:dyDescent="0.25">
      <c r="A23" s="1" t="s">
        <v>11</v>
      </c>
      <c r="B23" s="1" t="s">
        <v>134</v>
      </c>
    </row>
    <row r="24" spans="1:3" x14ac:dyDescent="0.25">
      <c r="A24" s="1" t="s">
        <v>26</v>
      </c>
      <c r="B24" s="1" t="s">
        <v>141</v>
      </c>
    </row>
    <row r="25" spans="1:3" x14ac:dyDescent="0.25">
      <c r="A25" s="1" t="s">
        <v>6</v>
      </c>
      <c r="B25" s="1" t="s">
        <v>133</v>
      </c>
      <c r="C25" s="1" t="s">
        <v>7</v>
      </c>
    </row>
    <row r="26" spans="1:3" x14ac:dyDescent="0.25">
      <c r="A26" s="1" t="s">
        <v>59</v>
      </c>
      <c r="B26" s="1" t="s">
        <v>144</v>
      </c>
      <c r="C26" s="1" t="s">
        <v>29</v>
      </c>
    </row>
    <row r="27" spans="1:3" x14ac:dyDescent="0.25">
      <c r="A27" s="1" t="s">
        <v>60</v>
      </c>
      <c r="B27" s="1" t="s">
        <v>145</v>
      </c>
      <c r="C27" s="1" t="s">
        <v>29</v>
      </c>
    </row>
    <row r="28" spans="1:3" x14ac:dyDescent="0.25">
      <c r="A28" s="1" t="s">
        <v>61</v>
      </c>
      <c r="B28" s="1" t="s">
        <v>146</v>
      </c>
      <c r="C28" s="1" t="s">
        <v>29</v>
      </c>
    </row>
    <row r="29" spans="1:3" x14ac:dyDescent="0.25">
      <c r="A29" s="1" t="s">
        <v>62</v>
      </c>
      <c r="B29" s="1" t="s">
        <v>147</v>
      </c>
      <c r="C29" s="1" t="s">
        <v>29</v>
      </c>
    </row>
    <row r="30" spans="1:3" x14ac:dyDescent="0.25">
      <c r="A30" s="1" t="s">
        <v>65</v>
      </c>
      <c r="B30" s="1" t="s">
        <v>149</v>
      </c>
      <c r="C30" s="1" t="s">
        <v>29</v>
      </c>
    </row>
    <row r="31" spans="1:3" x14ac:dyDescent="0.25">
      <c r="A31" s="1" t="s">
        <v>73</v>
      </c>
      <c r="B31" s="1" t="s">
        <v>53</v>
      </c>
      <c r="C31" s="1" t="s">
        <v>29</v>
      </c>
    </row>
    <row r="32" spans="1:3" x14ac:dyDescent="0.25">
      <c r="A32" s="1" t="s">
        <v>66</v>
      </c>
      <c r="B32" s="1" t="s">
        <v>54</v>
      </c>
      <c r="C32" s="1" t="s">
        <v>29</v>
      </c>
    </row>
    <row r="33" spans="1:3" x14ac:dyDescent="0.25">
      <c r="A33" s="1" t="s">
        <v>78</v>
      </c>
      <c r="B33" s="1" t="s">
        <v>54</v>
      </c>
    </row>
    <row r="34" spans="1:3" x14ac:dyDescent="0.25">
      <c r="A34" s="1" t="s">
        <v>67</v>
      </c>
      <c r="B34" s="1" t="s">
        <v>55</v>
      </c>
      <c r="C34" s="1" t="s">
        <v>29</v>
      </c>
    </row>
    <row r="35" spans="1:3" x14ac:dyDescent="0.25">
      <c r="A35" s="1" t="s">
        <v>79</v>
      </c>
      <c r="B35" s="1" t="s">
        <v>80</v>
      </c>
    </row>
    <row r="36" spans="1:3" x14ac:dyDescent="0.25">
      <c r="A36" s="1" t="s">
        <v>68</v>
      </c>
      <c r="B36" s="1" t="s">
        <v>56</v>
      </c>
      <c r="C36" s="1" t="s">
        <v>29</v>
      </c>
    </row>
    <row r="37" spans="1:3" x14ac:dyDescent="0.25">
      <c r="A37" s="1" t="s">
        <v>81</v>
      </c>
      <c r="B37" s="1" t="s">
        <v>56</v>
      </c>
    </row>
    <row r="38" spans="1:3" x14ac:dyDescent="0.25">
      <c r="A38" s="1" t="s">
        <v>69</v>
      </c>
      <c r="B38" s="1" t="s">
        <v>57</v>
      </c>
      <c r="C38" s="1" t="s">
        <v>29</v>
      </c>
    </row>
    <row r="39" spans="1:3" x14ac:dyDescent="0.25">
      <c r="A39" s="1" t="s">
        <v>82</v>
      </c>
      <c r="B39" s="1" t="s">
        <v>57</v>
      </c>
    </row>
    <row r="40" spans="1:3" x14ac:dyDescent="0.25">
      <c r="A40" s="1" t="s">
        <v>70</v>
      </c>
      <c r="B40" s="1" t="s">
        <v>58</v>
      </c>
      <c r="C40" s="1" t="s">
        <v>29</v>
      </c>
    </row>
    <row r="41" spans="1:3" x14ac:dyDescent="0.25">
      <c r="A41" s="1" t="s">
        <v>83</v>
      </c>
      <c r="B41" s="1" t="s">
        <v>58</v>
      </c>
    </row>
    <row r="42" spans="1:3" x14ac:dyDescent="0.25">
      <c r="A42" s="1" t="s">
        <v>64</v>
      </c>
      <c r="B42" s="1" t="s">
        <v>148</v>
      </c>
      <c r="C42" s="1" t="s">
        <v>29</v>
      </c>
    </row>
    <row r="43" spans="1:3" x14ac:dyDescent="0.25">
      <c r="A43" s="1" t="s">
        <v>63</v>
      </c>
      <c r="B43" s="1">
        <v>2608</v>
      </c>
      <c r="C43" s="1" t="s">
        <v>29</v>
      </c>
    </row>
    <row r="44" spans="1:3" x14ac:dyDescent="0.25">
      <c r="A44" s="1" t="s">
        <v>114</v>
      </c>
    </row>
    <row r="45" spans="1:3" x14ac:dyDescent="0.25">
      <c r="A45" s="1" t="s">
        <v>23</v>
      </c>
      <c r="B45" s="1" t="s">
        <v>13</v>
      </c>
    </row>
    <row r="46" spans="1:3" x14ac:dyDescent="0.25">
      <c r="A46" s="1" t="s">
        <v>138</v>
      </c>
      <c r="B46" s="1" t="s">
        <v>139</v>
      </c>
    </row>
    <row r="47" spans="1:3" x14ac:dyDescent="0.25">
      <c r="A47" s="1" t="s">
        <v>9</v>
      </c>
      <c r="B47" s="1" t="s">
        <v>10</v>
      </c>
    </row>
    <row r="48" spans="1:3" x14ac:dyDescent="0.25">
      <c r="A48" s="1" t="s">
        <v>27</v>
      </c>
      <c r="B48" s="1" t="s">
        <v>13</v>
      </c>
    </row>
    <row r="49" spans="1:3" x14ac:dyDescent="0.25">
      <c r="A49" s="1" t="s">
        <v>17</v>
      </c>
      <c r="B49" s="1" t="s">
        <v>137</v>
      </c>
    </row>
    <row r="50" spans="1:3" x14ac:dyDescent="0.25">
      <c r="A50" s="1" t="s">
        <v>92</v>
      </c>
      <c r="B50" s="1" t="s">
        <v>154</v>
      </c>
      <c r="C50" s="1" t="s">
        <v>52</v>
      </c>
    </row>
    <row r="51" spans="1:3" x14ac:dyDescent="0.25">
      <c r="A51" s="1" t="s">
        <v>109</v>
      </c>
    </row>
    <row r="52" spans="1:3" x14ac:dyDescent="0.25">
      <c r="A52" s="1" t="s">
        <v>110</v>
      </c>
    </row>
    <row r="53" spans="1:3" x14ac:dyDescent="0.25">
      <c r="A53" s="1" t="s">
        <v>111</v>
      </c>
    </row>
    <row r="54" spans="1:3" x14ac:dyDescent="0.25">
      <c r="A54" s="1" t="s">
        <v>112</v>
      </c>
    </row>
    <row r="55" spans="1:3" x14ac:dyDescent="0.25">
      <c r="A55" s="1" t="s">
        <v>113</v>
      </c>
    </row>
    <row r="56" spans="1:3" x14ac:dyDescent="0.25">
      <c r="A56" s="1" t="s">
        <v>105</v>
      </c>
      <c r="B56" s="1" t="s">
        <v>35</v>
      </c>
      <c r="C56" s="1" t="s">
        <v>29</v>
      </c>
    </row>
    <row r="57" spans="1:3" x14ac:dyDescent="0.25">
      <c r="A57" s="1" t="s">
        <v>104</v>
      </c>
      <c r="B57" s="1" t="s">
        <v>51</v>
      </c>
      <c r="C57" s="1" t="s">
        <v>29</v>
      </c>
    </row>
    <row r="58" spans="1:3" x14ac:dyDescent="0.25">
      <c r="A58" s="1" t="s">
        <v>108</v>
      </c>
      <c r="C58" s="1" t="s">
        <v>29</v>
      </c>
    </row>
    <row r="59" spans="1:3" x14ac:dyDescent="0.25">
      <c r="A59" s="1" t="s">
        <v>89</v>
      </c>
      <c r="B59" s="1" t="s">
        <v>153</v>
      </c>
      <c r="C59" s="1" t="s">
        <v>29</v>
      </c>
    </row>
    <row r="60" spans="1:3" x14ac:dyDescent="0.25">
      <c r="A60" s="1" t="s">
        <v>106</v>
      </c>
      <c r="C60" s="1" t="s">
        <v>29</v>
      </c>
    </row>
    <row r="61" spans="1:3" x14ac:dyDescent="0.25">
      <c r="A61" s="1" t="s">
        <v>107</v>
      </c>
      <c r="C61" s="1" t="s">
        <v>29</v>
      </c>
    </row>
    <row r="62" spans="1:3" x14ac:dyDescent="0.25">
      <c r="A62" s="1" t="s">
        <v>84</v>
      </c>
      <c r="B62" s="1" t="s">
        <v>150</v>
      </c>
      <c r="C62" s="1" t="s">
        <v>29</v>
      </c>
    </row>
    <row r="63" spans="1:3" x14ac:dyDescent="0.25">
      <c r="A63" s="1" t="s">
        <v>88</v>
      </c>
      <c r="B63" s="1" t="s">
        <v>53</v>
      </c>
      <c r="C63" s="1" t="s">
        <v>29</v>
      </c>
    </row>
    <row r="64" spans="1:3" x14ac:dyDescent="0.25">
      <c r="A64" s="1" t="s">
        <v>87</v>
      </c>
      <c r="B64" s="1">
        <v>37081</v>
      </c>
      <c r="C64" s="1" t="s">
        <v>29</v>
      </c>
    </row>
    <row r="65" spans="1:3" x14ac:dyDescent="0.25">
      <c r="A65" s="1" t="s">
        <v>86</v>
      </c>
      <c r="B65" s="1" t="s">
        <v>152</v>
      </c>
      <c r="C65" s="1" t="s">
        <v>29</v>
      </c>
    </row>
    <row r="66" spans="1:3" x14ac:dyDescent="0.25">
      <c r="A66" s="1" t="s">
        <v>85</v>
      </c>
      <c r="B66" s="1" t="s">
        <v>151</v>
      </c>
      <c r="C66" s="1" t="s">
        <v>29</v>
      </c>
    </row>
    <row r="67" spans="1:3" x14ac:dyDescent="0.25">
      <c r="A67" s="1" t="s">
        <v>91</v>
      </c>
      <c r="B67" s="1" t="s">
        <v>149</v>
      </c>
      <c r="C67" s="1" t="s">
        <v>29</v>
      </c>
    </row>
    <row r="68" spans="1:3" x14ac:dyDescent="0.25">
      <c r="A68" s="1" t="s">
        <v>90</v>
      </c>
      <c r="B68" s="1" t="s">
        <v>144</v>
      </c>
      <c r="C68" s="1" t="s">
        <v>29</v>
      </c>
    </row>
    <row r="69" spans="1:3" x14ac:dyDescent="0.25">
      <c r="A69" s="1" t="s">
        <v>98</v>
      </c>
      <c r="B69" s="1" t="s">
        <v>51</v>
      </c>
    </row>
    <row r="70" spans="1:3" x14ac:dyDescent="0.25">
      <c r="A70" s="1" t="s">
        <v>99</v>
      </c>
      <c r="B70" s="1" t="s">
        <v>156</v>
      </c>
    </row>
    <row r="71" spans="1:3" x14ac:dyDescent="0.25">
      <c r="A71" s="1" t="s">
        <v>100</v>
      </c>
      <c r="B71" s="1" t="s">
        <v>152</v>
      </c>
    </row>
    <row r="72" spans="1:3" x14ac:dyDescent="0.25">
      <c r="A72" s="1" t="s">
        <v>101</v>
      </c>
      <c r="B72" s="1" t="s">
        <v>157</v>
      </c>
    </row>
    <row r="73" spans="1:3" x14ac:dyDescent="0.25">
      <c r="A73" s="1" t="s">
        <v>102</v>
      </c>
    </row>
    <row r="74" spans="1:3" x14ac:dyDescent="0.25">
      <c r="A74" s="1" t="s">
        <v>103</v>
      </c>
      <c r="B74" s="1" t="s">
        <v>158</v>
      </c>
    </row>
    <row r="75" spans="1:3" x14ac:dyDescent="0.25">
      <c r="A75" s="1" t="s">
        <v>30</v>
      </c>
      <c r="B75" s="1" t="s">
        <v>143</v>
      </c>
      <c r="C75" s="1" t="s">
        <v>29</v>
      </c>
    </row>
    <row r="76" spans="1:3" x14ac:dyDescent="0.25">
      <c r="A76" s="1" t="s">
        <v>33</v>
      </c>
    </row>
    <row r="77" spans="1:3" x14ac:dyDescent="0.25">
      <c r="A77" s="1" t="s">
        <v>32</v>
      </c>
      <c r="B77" s="1">
        <v>2006038</v>
      </c>
    </row>
    <row r="78" spans="1:3" x14ac:dyDescent="0.25">
      <c r="A78" s="1" t="s">
        <v>74</v>
      </c>
      <c r="C78" s="1" t="s">
        <v>29</v>
      </c>
    </row>
    <row r="79" spans="1:3" x14ac:dyDescent="0.25">
      <c r="A79" s="1" t="s">
        <v>28</v>
      </c>
      <c r="B79" s="1" t="s">
        <v>142</v>
      </c>
      <c r="C79" s="1" t="s">
        <v>29</v>
      </c>
    </row>
    <row r="80" spans="1:3" x14ac:dyDescent="0.25">
      <c r="A80" s="1" t="s">
        <v>31</v>
      </c>
    </row>
    <row r="81" spans="1:3" x14ac:dyDescent="0.25">
      <c r="A81" s="1" t="s">
        <v>95</v>
      </c>
      <c r="B81" s="1" t="s">
        <v>51</v>
      </c>
      <c r="C81" s="1" t="s">
        <v>29</v>
      </c>
    </row>
    <row r="82" spans="1:3" x14ac:dyDescent="0.25">
      <c r="A82" s="1" t="s">
        <v>96</v>
      </c>
      <c r="B82" s="1" t="s">
        <v>35</v>
      </c>
      <c r="C82" s="1" t="s">
        <v>29</v>
      </c>
    </row>
    <row r="83" spans="1:3" x14ac:dyDescent="0.25">
      <c r="A83" s="1" t="s">
        <v>97</v>
      </c>
      <c r="B83" s="1" t="s">
        <v>39</v>
      </c>
      <c r="C83" s="1" t="s">
        <v>29</v>
      </c>
    </row>
    <row r="84" spans="1:3" x14ac:dyDescent="0.25">
      <c r="A84" s="1" t="s">
        <v>18</v>
      </c>
      <c r="B84" s="1" t="s">
        <v>19</v>
      </c>
    </row>
    <row r="85" spans="1:3" x14ac:dyDescent="0.25">
      <c r="A85" s="1" t="s">
        <v>75</v>
      </c>
      <c r="B85" s="1" t="s">
        <v>76</v>
      </c>
      <c r="C85" s="1" t="s">
        <v>29</v>
      </c>
    </row>
    <row r="90" spans="1:3" x14ac:dyDescent="0.25">
      <c r="B90" s="2"/>
    </row>
    <row r="117" spans="2:2" x14ac:dyDescent="0.25">
      <c r="B117" s="2"/>
    </row>
  </sheetData>
  <sortState ref="A1:C117">
    <sortCondition ref="A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"/>
  <sheetViews>
    <sheetView showGridLines="0" tabSelected="1" zoomScale="110" zoomScaleNormal="110" workbookViewId="0">
      <selection activeCell="D66" sqref="D66"/>
    </sheetView>
  </sheetViews>
  <sheetFormatPr baseColWidth="10" defaultRowHeight="15" x14ac:dyDescent="0.25"/>
  <cols>
    <col min="1" max="1" width="12.28515625" customWidth="1"/>
    <col min="2" max="2" width="12.85546875" customWidth="1"/>
    <col min="3" max="3" width="4.5703125" customWidth="1"/>
    <col min="4" max="4" width="10.7109375" customWidth="1"/>
    <col min="5" max="5" width="6.7109375" customWidth="1"/>
    <col min="7" max="7" width="9.7109375" customWidth="1"/>
    <col min="8" max="8" width="10.5703125" customWidth="1"/>
    <col min="9" max="9" width="8.7109375" customWidth="1"/>
    <col min="10" max="10" width="24.7109375" customWidth="1"/>
    <col min="11" max="11" width="21.42578125" customWidth="1"/>
    <col min="12" max="12" width="14.7109375" customWidth="1"/>
  </cols>
  <sheetData>
    <row r="1" spans="1:12" ht="27.7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4"/>
      <c r="K1" s="4"/>
      <c r="L1" s="4"/>
    </row>
    <row r="2" spans="1:12" ht="18.75" x14ac:dyDescent="0.25">
      <c r="A2" s="63" t="s">
        <v>116</v>
      </c>
      <c r="B2" s="63"/>
      <c r="C2" s="63"/>
      <c r="D2" s="63"/>
      <c r="E2" s="63"/>
      <c r="F2" s="63"/>
      <c r="G2" s="63"/>
      <c r="H2" s="63"/>
      <c r="I2" s="63"/>
      <c r="J2" s="4"/>
      <c r="K2" s="4"/>
      <c r="L2" s="4"/>
    </row>
    <row r="3" spans="1:12" ht="20.25" customHeight="1" x14ac:dyDescent="0.25">
      <c r="A3" s="5"/>
      <c r="B3" s="4"/>
      <c r="C3" s="4"/>
      <c r="D3" s="4"/>
      <c r="E3" s="4"/>
      <c r="F3" s="4"/>
      <c r="G3" s="4"/>
      <c r="H3" s="6" t="s">
        <v>115</v>
      </c>
      <c r="I3" s="24"/>
      <c r="J3" s="4"/>
      <c r="K3" s="4"/>
      <c r="L3" s="4"/>
    </row>
    <row r="4" spans="1:12" x14ac:dyDescent="0.25">
      <c r="A4" s="4" t="s">
        <v>0</v>
      </c>
      <c r="C4" s="4"/>
      <c r="D4" s="52"/>
      <c r="E4" s="53"/>
      <c r="F4" s="53"/>
      <c r="G4" s="53"/>
      <c r="H4" s="53"/>
      <c r="I4" s="54"/>
      <c r="J4" s="4"/>
      <c r="K4" s="4"/>
      <c r="L4" s="4"/>
    </row>
    <row r="5" spans="1:12" x14ac:dyDescent="0.25">
      <c r="A5" s="4" t="s">
        <v>1</v>
      </c>
      <c r="C5" s="4"/>
      <c r="D5" s="52"/>
      <c r="E5" s="53"/>
      <c r="F5" s="53"/>
      <c r="G5" s="53"/>
      <c r="H5" s="53"/>
      <c r="I5" s="54"/>
      <c r="J5" s="4"/>
      <c r="K5" s="4"/>
      <c r="L5" s="4"/>
    </row>
    <row r="6" spans="1:12" x14ac:dyDescent="0.25">
      <c r="A6" s="4" t="s">
        <v>2</v>
      </c>
      <c r="C6" s="4"/>
      <c r="D6" s="52"/>
      <c r="E6" s="53"/>
      <c r="F6" s="53"/>
      <c r="G6" s="53"/>
      <c r="H6" s="53"/>
      <c r="I6" s="54"/>
      <c r="J6" s="4"/>
      <c r="K6" s="4"/>
      <c r="L6" s="4"/>
    </row>
    <row r="7" spans="1:12" ht="7.5" customHeight="1" thickBo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5" t="s">
        <v>3</v>
      </c>
      <c r="B8" s="4"/>
      <c r="C8" s="4"/>
      <c r="D8" s="52"/>
      <c r="E8" s="53"/>
      <c r="F8" s="53"/>
      <c r="G8" s="53"/>
      <c r="H8" s="53"/>
      <c r="I8" s="54"/>
      <c r="J8" s="28" t="s">
        <v>131</v>
      </c>
      <c r="K8" s="29"/>
      <c r="L8" s="30"/>
    </row>
    <row r="9" spans="1:12" x14ac:dyDescent="0.25">
      <c r="A9" s="5" t="s">
        <v>163</v>
      </c>
      <c r="B9" s="4"/>
      <c r="C9" s="4"/>
      <c r="D9" s="52"/>
      <c r="E9" s="53"/>
      <c r="F9" s="53"/>
      <c r="G9" s="53"/>
      <c r="H9" s="53"/>
      <c r="I9" s="54"/>
      <c r="J9" s="31"/>
      <c r="K9" s="32"/>
      <c r="L9" s="33"/>
    </row>
    <row r="10" spans="1:12" x14ac:dyDescent="0.25">
      <c r="A10" s="4"/>
      <c r="B10" s="4"/>
      <c r="C10" s="4"/>
      <c r="D10" s="55"/>
      <c r="E10" s="55"/>
      <c r="F10" s="55"/>
      <c r="G10" s="55"/>
      <c r="H10" s="55"/>
      <c r="I10" s="55"/>
      <c r="J10" s="31"/>
      <c r="K10" s="32"/>
      <c r="L10" s="33"/>
    </row>
    <row r="11" spans="1:12" ht="15.75" thickBot="1" x14ac:dyDescent="0.3">
      <c r="A11" s="4"/>
      <c r="B11" s="4"/>
      <c r="C11" s="4"/>
      <c r="D11" s="23"/>
      <c r="E11" s="23"/>
      <c r="F11" s="23"/>
      <c r="G11" s="23"/>
      <c r="H11" s="23"/>
      <c r="I11" s="23"/>
      <c r="J11" s="31"/>
      <c r="K11" s="32"/>
      <c r="L11" s="33"/>
    </row>
    <row r="12" spans="1:12" ht="15.75" thickBot="1" x14ac:dyDescent="0.3">
      <c r="A12" s="4" t="s">
        <v>4</v>
      </c>
      <c r="B12" s="4"/>
      <c r="C12" s="4"/>
      <c r="D12" s="25"/>
      <c r="E12" s="6" t="s">
        <v>117</v>
      </c>
      <c r="F12" s="25"/>
      <c r="G12" s="4"/>
      <c r="H12" s="4"/>
      <c r="I12" s="4"/>
      <c r="J12" s="34"/>
      <c r="K12" s="35"/>
      <c r="L12" s="36"/>
    </row>
    <row r="13" spans="1:12" hidden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idden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idden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idden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idden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idden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idden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idden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idden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idden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idden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idden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idden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idden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idden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idden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idden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idden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idden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idden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5.75" thickBo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60" customHeight="1" x14ac:dyDescent="0.25">
      <c r="A35" s="45" t="s">
        <v>118</v>
      </c>
      <c r="B35" s="46"/>
      <c r="C35" s="56" t="s">
        <v>120</v>
      </c>
      <c r="D35" s="57"/>
      <c r="E35" s="58"/>
      <c r="F35" s="56" t="s">
        <v>127</v>
      </c>
      <c r="G35" s="58"/>
      <c r="H35" s="45" t="s">
        <v>123</v>
      </c>
      <c r="I35" s="46"/>
      <c r="J35" s="26" t="s">
        <v>160</v>
      </c>
      <c r="K35" s="49" t="s">
        <v>124</v>
      </c>
      <c r="L35" s="26" t="s">
        <v>132</v>
      </c>
    </row>
    <row r="36" spans="1:12" ht="15.75" thickBot="1" x14ac:dyDescent="0.3">
      <c r="A36" s="7" t="s">
        <v>119</v>
      </c>
      <c r="B36" s="8" t="s">
        <v>5</v>
      </c>
      <c r="C36" s="59" t="s">
        <v>121</v>
      </c>
      <c r="D36" s="60"/>
      <c r="E36" s="61"/>
      <c r="F36" s="59" t="s">
        <v>122</v>
      </c>
      <c r="G36" s="61"/>
      <c r="H36" s="47"/>
      <c r="I36" s="48"/>
      <c r="J36" s="27"/>
      <c r="K36" s="50"/>
      <c r="L36" s="27"/>
    </row>
    <row r="37" spans="1:12" x14ac:dyDescent="0.25">
      <c r="A37" s="15"/>
      <c r="B37" s="15"/>
      <c r="C37" s="43"/>
      <c r="D37" s="43"/>
      <c r="E37" s="43"/>
      <c r="F37" s="43"/>
      <c r="G37" s="43"/>
      <c r="H37" s="51" t="str">
        <f>IF(AND(C37&gt;0,F37&gt;0),$C37+$F37,"")</f>
        <v/>
      </c>
      <c r="I37" s="51"/>
      <c r="J37" s="9" t="str">
        <f>IF($C37=0,"",IF($F37=0,"",IF($C37&lt;=276,$C37+$F37,276+$F37)))</f>
        <v/>
      </c>
      <c r="K37" s="18"/>
      <c r="L37" s="10" t="str">
        <f>IF(J37&lt;&gt;"",K37-J37,"")</f>
        <v/>
      </c>
    </row>
    <row r="38" spans="1:12" x14ac:dyDescent="0.25">
      <c r="A38" s="16"/>
      <c r="B38" s="16"/>
      <c r="C38" s="42"/>
      <c r="D38" s="42"/>
      <c r="E38" s="42"/>
      <c r="F38" s="43"/>
      <c r="G38" s="43"/>
      <c r="H38" s="44" t="str">
        <f t="shared" ref="H38:H49" si="0">IF(AND(C38&gt;0,F38&gt;0),$C38+$F38,"")</f>
        <v/>
      </c>
      <c r="I38" s="44"/>
      <c r="J38" s="22" t="str">
        <f t="shared" ref="J38:J49" si="1">IF($C38=0,"",IF($F38=0,"",IF($C38&lt;=276,$C38+$F38,276+$F38)))</f>
        <v/>
      </c>
      <c r="K38" s="17"/>
      <c r="L38" s="10" t="str">
        <f>IF(J38&lt;&gt;"",K38-J38,"")</f>
        <v/>
      </c>
    </row>
    <row r="39" spans="1:12" x14ac:dyDescent="0.25">
      <c r="A39" s="16"/>
      <c r="B39" s="16"/>
      <c r="C39" s="42"/>
      <c r="D39" s="42"/>
      <c r="E39" s="42"/>
      <c r="F39" s="43"/>
      <c r="G39" s="43"/>
      <c r="H39" s="44" t="str">
        <f t="shared" si="0"/>
        <v/>
      </c>
      <c r="I39" s="44"/>
      <c r="J39" s="22" t="str">
        <f t="shared" si="1"/>
        <v/>
      </c>
      <c r="K39" s="17"/>
      <c r="L39" s="10" t="str">
        <f t="shared" ref="L39:L49" si="2">IF(J39&lt;&gt;"",K39-J39,"")</f>
        <v/>
      </c>
    </row>
    <row r="40" spans="1:12" x14ac:dyDescent="0.25">
      <c r="A40" s="16"/>
      <c r="B40" s="16"/>
      <c r="C40" s="42"/>
      <c r="D40" s="42"/>
      <c r="E40" s="42"/>
      <c r="F40" s="43"/>
      <c r="G40" s="43"/>
      <c r="H40" s="44" t="str">
        <f t="shared" si="0"/>
        <v/>
      </c>
      <c r="I40" s="44"/>
      <c r="J40" s="22" t="str">
        <f t="shared" si="1"/>
        <v/>
      </c>
      <c r="K40" s="17"/>
      <c r="L40" s="10" t="str">
        <f t="shared" si="2"/>
        <v/>
      </c>
    </row>
    <row r="41" spans="1:12" x14ac:dyDescent="0.25">
      <c r="A41" s="16"/>
      <c r="B41" s="16"/>
      <c r="C41" s="42"/>
      <c r="D41" s="42"/>
      <c r="E41" s="42"/>
      <c r="F41" s="43"/>
      <c r="G41" s="43"/>
      <c r="H41" s="44" t="str">
        <f t="shared" si="0"/>
        <v/>
      </c>
      <c r="I41" s="44"/>
      <c r="J41" s="22" t="str">
        <f t="shared" si="1"/>
        <v/>
      </c>
      <c r="K41" s="17"/>
      <c r="L41" s="10" t="str">
        <f t="shared" si="2"/>
        <v/>
      </c>
    </row>
    <row r="42" spans="1:12" x14ac:dyDescent="0.25">
      <c r="A42" s="16"/>
      <c r="B42" s="16"/>
      <c r="C42" s="42"/>
      <c r="D42" s="42"/>
      <c r="E42" s="42"/>
      <c r="F42" s="43"/>
      <c r="G42" s="43"/>
      <c r="H42" s="44" t="str">
        <f t="shared" si="0"/>
        <v/>
      </c>
      <c r="I42" s="44"/>
      <c r="J42" s="22" t="str">
        <f t="shared" si="1"/>
        <v/>
      </c>
      <c r="K42" s="17"/>
      <c r="L42" s="10" t="str">
        <f t="shared" si="2"/>
        <v/>
      </c>
    </row>
    <row r="43" spans="1:12" x14ac:dyDescent="0.25">
      <c r="A43" s="16"/>
      <c r="B43" s="16"/>
      <c r="C43" s="42"/>
      <c r="D43" s="42"/>
      <c r="E43" s="42"/>
      <c r="F43" s="43"/>
      <c r="G43" s="43"/>
      <c r="H43" s="44" t="str">
        <f t="shared" si="0"/>
        <v/>
      </c>
      <c r="I43" s="44"/>
      <c r="J43" s="22" t="str">
        <f t="shared" si="1"/>
        <v/>
      </c>
      <c r="K43" s="17"/>
      <c r="L43" s="10" t="str">
        <f t="shared" si="2"/>
        <v/>
      </c>
    </row>
    <row r="44" spans="1:12" x14ac:dyDescent="0.25">
      <c r="A44" s="16"/>
      <c r="B44" s="16"/>
      <c r="C44" s="42"/>
      <c r="D44" s="42"/>
      <c r="E44" s="42"/>
      <c r="F44" s="43"/>
      <c r="G44" s="43"/>
      <c r="H44" s="44" t="str">
        <f t="shared" si="0"/>
        <v/>
      </c>
      <c r="I44" s="44"/>
      <c r="J44" s="22" t="str">
        <f t="shared" si="1"/>
        <v/>
      </c>
      <c r="K44" s="17"/>
      <c r="L44" s="10" t="str">
        <f t="shared" si="2"/>
        <v/>
      </c>
    </row>
    <row r="45" spans="1:12" x14ac:dyDescent="0.25">
      <c r="A45" s="16"/>
      <c r="B45" s="16"/>
      <c r="C45" s="42"/>
      <c r="D45" s="42"/>
      <c r="E45" s="42"/>
      <c r="F45" s="43"/>
      <c r="G45" s="43"/>
      <c r="H45" s="44" t="str">
        <f t="shared" si="0"/>
        <v/>
      </c>
      <c r="I45" s="44"/>
      <c r="J45" s="22" t="str">
        <f t="shared" si="1"/>
        <v/>
      </c>
      <c r="K45" s="17"/>
      <c r="L45" s="10" t="str">
        <f t="shared" si="2"/>
        <v/>
      </c>
    </row>
    <row r="46" spans="1:12" x14ac:dyDescent="0.25">
      <c r="A46" s="16"/>
      <c r="B46" s="16"/>
      <c r="C46" s="42"/>
      <c r="D46" s="42"/>
      <c r="E46" s="42"/>
      <c r="F46" s="43"/>
      <c r="G46" s="43"/>
      <c r="H46" s="44" t="str">
        <f t="shared" si="0"/>
        <v/>
      </c>
      <c r="I46" s="44"/>
      <c r="J46" s="22" t="str">
        <f t="shared" si="1"/>
        <v/>
      </c>
      <c r="K46" s="17"/>
      <c r="L46" s="10" t="str">
        <f t="shared" si="2"/>
        <v/>
      </c>
    </row>
    <row r="47" spans="1:12" x14ac:dyDescent="0.25">
      <c r="A47" s="16"/>
      <c r="B47" s="16"/>
      <c r="C47" s="42"/>
      <c r="D47" s="42"/>
      <c r="E47" s="42"/>
      <c r="F47" s="43"/>
      <c r="G47" s="43"/>
      <c r="H47" s="44" t="str">
        <f t="shared" si="0"/>
        <v/>
      </c>
      <c r="I47" s="44"/>
      <c r="J47" s="22" t="str">
        <f t="shared" si="1"/>
        <v/>
      </c>
      <c r="K47" s="17"/>
      <c r="L47" s="10" t="str">
        <f t="shared" si="2"/>
        <v/>
      </c>
    </row>
    <row r="48" spans="1:12" x14ac:dyDescent="0.25">
      <c r="A48" s="16"/>
      <c r="B48" s="16"/>
      <c r="C48" s="42"/>
      <c r="D48" s="42"/>
      <c r="E48" s="42"/>
      <c r="F48" s="43"/>
      <c r="G48" s="43"/>
      <c r="H48" s="44" t="str">
        <f t="shared" si="0"/>
        <v/>
      </c>
      <c r="I48" s="44"/>
      <c r="J48" s="22" t="str">
        <f t="shared" si="1"/>
        <v/>
      </c>
      <c r="K48" s="17"/>
      <c r="L48" s="10" t="str">
        <f t="shared" si="2"/>
        <v/>
      </c>
    </row>
    <row r="49" spans="1:12" x14ac:dyDescent="0.25">
      <c r="A49" s="16"/>
      <c r="B49" s="16"/>
      <c r="C49" s="42"/>
      <c r="D49" s="42"/>
      <c r="E49" s="42"/>
      <c r="F49" s="43"/>
      <c r="G49" s="43"/>
      <c r="H49" s="44" t="str">
        <f t="shared" si="0"/>
        <v/>
      </c>
      <c r="I49" s="44"/>
      <c r="J49" s="22" t="str">
        <f t="shared" si="1"/>
        <v/>
      </c>
      <c r="K49" s="17"/>
      <c r="L49" s="10" t="str">
        <f t="shared" si="2"/>
        <v/>
      </c>
    </row>
    <row r="50" spans="1:12" ht="15.75" thickBot="1" x14ac:dyDescent="0.3">
      <c r="A50" s="38" t="s">
        <v>128</v>
      </c>
      <c r="B50" s="39"/>
      <c r="C50" s="37">
        <f>SUM(C37:E49)</f>
        <v>0</v>
      </c>
      <c r="D50" s="37"/>
      <c r="E50" s="37"/>
      <c r="F50" s="37">
        <f>SUM(F37:G49)</f>
        <v>0</v>
      </c>
      <c r="G50" s="37"/>
      <c r="H50" s="37">
        <f>SUM(H37:I49)</f>
        <v>0</v>
      </c>
      <c r="I50" s="37"/>
      <c r="J50" s="19">
        <f>SUM(J37:J49)</f>
        <v>0</v>
      </c>
      <c r="K50" s="20">
        <f>SUM(K37:K49)</f>
        <v>0</v>
      </c>
      <c r="L50" s="21">
        <f>SUM(L37:L49)</f>
        <v>0</v>
      </c>
    </row>
    <row r="51" spans="1:12" x14ac:dyDescent="0.25">
      <c r="A51" s="40"/>
      <c r="B51" s="40"/>
      <c r="C51" s="4"/>
      <c r="D51" s="4"/>
      <c r="E51" s="4"/>
      <c r="F51" s="4"/>
      <c r="G51" s="41"/>
      <c r="H51" s="41"/>
      <c r="I51" s="41"/>
      <c r="J51" s="3"/>
      <c r="K51" s="11" t="s">
        <v>129</v>
      </c>
      <c r="L51" s="12" t="str">
        <f>IF($L50&lt;0,$L50,"")</f>
        <v/>
      </c>
    </row>
    <row r="52" spans="1:12" ht="15.75" thickBot="1" x14ac:dyDescent="0.3">
      <c r="A52" s="4"/>
      <c r="B52" s="4"/>
      <c r="C52" s="4"/>
      <c r="D52" s="4"/>
      <c r="E52" s="4"/>
      <c r="F52" s="4"/>
      <c r="G52" s="41"/>
      <c r="H52" s="41"/>
      <c r="I52" s="41"/>
      <c r="J52" s="3"/>
      <c r="K52" s="13" t="s">
        <v>130</v>
      </c>
      <c r="L52" s="14" t="str">
        <f>IF($L50&gt;Q49,$L50,"")</f>
        <v/>
      </c>
    </row>
    <row r="54" spans="1:12" ht="32.25" customHeight="1" x14ac:dyDescent="0.25"/>
    <row r="55" spans="1:12" ht="1.5" customHeight="1" x14ac:dyDescent="0.25">
      <c r="A55" s="64" t="s">
        <v>125</v>
      </c>
      <c r="B55" s="64"/>
    </row>
    <row r="56" spans="1:12" ht="8.25" hidden="1" customHeight="1" x14ac:dyDescent="0.25">
      <c r="A56" s="65">
        <v>116</v>
      </c>
      <c r="B56" s="65"/>
    </row>
    <row r="57" spans="1:12" ht="3" customHeight="1" x14ac:dyDescent="0.25">
      <c r="A57" s="65">
        <v>121</v>
      </c>
      <c r="B57" s="65" t="s">
        <v>126</v>
      </c>
    </row>
    <row r="58" spans="1:12" ht="3.75" customHeight="1" x14ac:dyDescent="0.25">
      <c r="A58" s="65">
        <v>123</v>
      </c>
      <c r="B58" s="65" t="s">
        <v>159</v>
      </c>
    </row>
    <row r="59" spans="1:12" ht="3" customHeight="1" x14ac:dyDescent="0.25">
      <c r="A59" s="65">
        <v>131</v>
      </c>
      <c r="B59" s="65" t="s">
        <v>161</v>
      </c>
    </row>
    <row r="60" spans="1:12" ht="1.5" customHeight="1" x14ac:dyDescent="0.25">
      <c r="A60" s="65">
        <v>141</v>
      </c>
      <c r="B60" s="65" t="s">
        <v>162</v>
      </c>
    </row>
  </sheetData>
  <sheetProtection selectLockedCells="1"/>
  <mergeCells count="65">
    <mergeCell ref="D4:I4"/>
    <mergeCell ref="D5:I5"/>
    <mergeCell ref="D6:I6"/>
    <mergeCell ref="A1:I1"/>
    <mergeCell ref="A2:I2"/>
    <mergeCell ref="D8:I8"/>
    <mergeCell ref="D9:I9"/>
    <mergeCell ref="D10:I10"/>
    <mergeCell ref="A35:B35"/>
    <mergeCell ref="C35:E35"/>
    <mergeCell ref="F35:G35"/>
    <mergeCell ref="H35:I36"/>
    <mergeCell ref="K35:K36"/>
    <mergeCell ref="C37:E37"/>
    <mergeCell ref="F37:G37"/>
    <mergeCell ref="H37:I37"/>
    <mergeCell ref="J35:J36"/>
    <mergeCell ref="C36:E36"/>
    <mergeCell ref="F36:G36"/>
    <mergeCell ref="C38:E38"/>
    <mergeCell ref="F38:G38"/>
    <mergeCell ref="H38:I38"/>
    <mergeCell ref="C39:E39"/>
    <mergeCell ref="F39:G39"/>
    <mergeCell ref="H39:I39"/>
    <mergeCell ref="C40:E40"/>
    <mergeCell ref="F40:G40"/>
    <mergeCell ref="H40:I40"/>
    <mergeCell ref="C41:E41"/>
    <mergeCell ref="F41:G41"/>
    <mergeCell ref="H41:I41"/>
    <mergeCell ref="C42:E42"/>
    <mergeCell ref="F42:G42"/>
    <mergeCell ref="H42:I42"/>
    <mergeCell ref="C43:E43"/>
    <mergeCell ref="F43:G43"/>
    <mergeCell ref="H43:I43"/>
    <mergeCell ref="C44:E44"/>
    <mergeCell ref="F44:G44"/>
    <mergeCell ref="H44:I44"/>
    <mergeCell ref="C45:E45"/>
    <mergeCell ref="F45:G45"/>
    <mergeCell ref="H45:I45"/>
    <mergeCell ref="C46:E46"/>
    <mergeCell ref="F46:G46"/>
    <mergeCell ref="H46:I46"/>
    <mergeCell ref="C47:E47"/>
    <mergeCell ref="F47:G47"/>
    <mergeCell ref="H47:I47"/>
    <mergeCell ref="L35:L36"/>
    <mergeCell ref="J8:L12"/>
    <mergeCell ref="A55:B55"/>
    <mergeCell ref="C50:E50"/>
    <mergeCell ref="F50:G50"/>
    <mergeCell ref="H50:I50"/>
    <mergeCell ref="A50:B50"/>
    <mergeCell ref="A51:B51"/>
    <mergeCell ref="G51:I51"/>
    <mergeCell ref="G52:I52"/>
    <mergeCell ref="C48:E48"/>
    <mergeCell ref="F48:G48"/>
    <mergeCell ref="H48:I48"/>
    <mergeCell ref="C49:E49"/>
    <mergeCell ref="F49:G49"/>
    <mergeCell ref="H49:I49"/>
  </mergeCells>
  <conditionalFormatting sqref="I3 D9">
    <cfRule type="cellIs" dxfId="2" priority="4" operator="equal">
      <formula>0</formula>
    </cfRule>
  </conditionalFormatting>
  <conditionalFormatting sqref="D4:D6">
    <cfRule type="cellIs" dxfId="1" priority="3" operator="equal">
      <formula>0</formula>
    </cfRule>
  </conditionalFormatting>
  <conditionalFormatting sqref="D8">
    <cfRule type="cellIs" dxfId="0" priority="1" operator="equal">
      <formula>0</formula>
    </cfRule>
  </conditionalFormatting>
  <dataValidations count="1">
    <dataValidation type="list" allowBlank="1" showInputMessage="1" showErrorMessage="1" sqref="F37:G49" xr:uid="{596FB3CE-EB39-4B79-890F-F38162A81706}">
      <formula1>$A$56:$A$60</formula1>
    </dataValidation>
  </dataValidations>
  <pageMargins left="0.70866141732283472" right="0.70866141732283472" top="1.3779527559055118" bottom="0.39370078740157483" header="0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prosozial</vt:lpstr>
      <vt:lpstr>Tabelle1</vt:lpstr>
      <vt:lpstr>Tabelle1!Druckbereich</vt:lpstr>
    </vt:vector>
  </TitlesOfParts>
  <Company>Landkreis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Krebs, Katharina</dc:creator>
  <cp:lastModifiedBy>Bahder, Claudia</cp:lastModifiedBy>
  <cp:lastPrinted>2019-10-01T13:23:25Z</cp:lastPrinted>
  <dcterms:created xsi:type="dcterms:W3CDTF">2019-06-27T06:04:09Z</dcterms:created>
  <dcterms:modified xsi:type="dcterms:W3CDTF">2024-12-16T09:59:00Z</dcterms:modified>
</cp:coreProperties>
</file>